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H484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<sst xmlns="http://schemas.openxmlformats.org/spreadsheetml/2006/main" count="1111" uniqueCount="452">
  <si>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</si>
  <si>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</si>
  <si>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</si>
  <si>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</si>
  <si>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</si>
  <si>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</si>
  <si>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</si>
  <si>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</si>
  <si>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</si>
  <si>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</si>
  <si>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</si>
  <si>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</si>
  <si>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</si>
  <si>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</si>
  <si>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</si>
  <si>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</si>
  <si>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</si>
  <si>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</si>
  <si>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</si>
  <si>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</si>
  <si>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</si>
  <si>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</si>
  <si>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</si>
  <si>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</si>
  <si>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</si>
  <si>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</si>
  <si>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</si>
  <si>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</si>
  <si>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</si>
  <si>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</si>
  <si>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</si>
  <si>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</si>
  <si>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</si>
  <si>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</si>
  <si>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</si>
  <si>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</si>
  <si>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</si>
  <si>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</si>
  <si>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</si>
  <si>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</si>
  <si>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</si>
  <si>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</si>
  <si>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</si>
  <si>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</si>
  <si>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</si>
  <si>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</si>
  <si>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</si>
  <si>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</si>
  <si>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</si>
  <si>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</si>
  <si>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</si>
  <si>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</si>
  <si>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</si>
  <si>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</si>
  <si>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</si>
  <si>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</si>
  <si>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</si>
  <si>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</si>
  <si>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</si>
  <si>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</si>
  <si>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</si>
  <si>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</si>
  <si>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</si>
  <si>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</si>
  <si>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</si>
  <si>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</si>
  <si>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</si>
  <si>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</si>
  <si>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</si>
  <si>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</si>
  <si>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</si>
  <si>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</si>
  <si>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</si>
  <si>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</si>
  <si>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</si>
  <si>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</si>
  <si>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</si>
  <si>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</si>
  <si>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</si>
  <si>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</si>
  <si>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</si>
  <si>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</si>
  <si>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</si>
  <si>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</si>
  <si>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</si>
  <si>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</si>
  <si>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</si>
  <si>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</si>
  <si>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</si>
  <si>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</si>
  <si>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</si>
  <si>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</si>
  <si>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</si>
  <si>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</si>
  <si>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</si>
  <si>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</si>
  <si>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</si>
  <si>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</si>
  <si>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</si>
  <si>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</si>
  <si>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</si>
  <si>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</si>
  <si>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</si>
  <si>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</si>
  <si>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</si>
  <si>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</si>
  <si>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</si>
  <si>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</si>
  <si>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</si>
  <si>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</si>
  <si>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</si>
  <si>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</si>
  <si>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</si>
  <si>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</si>
  <si>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</si>
  <si>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</si>
  <si>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</si>
  <si>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</si>
  <si>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</si>
  <si>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</si>
  <si>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</si>
  <si>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</si>
  <si>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</si>
  <si>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</si>
  <si>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</si>
  <si>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</si>
  <si>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</si>
  <si>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</si>
  <si>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</si>
  <si>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</si>
  <si>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</si>
  <si>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</si>
  <si>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</si>
  <si>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</si>
  <si>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</si>
  <si>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</si>
  <si>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</si>
  <si>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</si>
  <si>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</si>
  <si>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</si>
  <si>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</si>
  <si>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</si>
  <si>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</si>
  <si>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</si>
  <si>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</si>
  <si>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</si>
  <si>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</si>
  <si>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</si>
  <si>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</si>
  <si>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</si>
  <si>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</si>
  <si>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</si>
  <si>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</si>
  <si>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</si>
  <si>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</si>
  <si>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</si>
  <si>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</si>
  <si>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</si>
  <si>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</si>
  <si>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</si>
  <si>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</si>
  <si>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</si>
  <si>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</si>
  <si>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</si>
  <si>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</si>
  <si>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</si>
  <si>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</si>
  <si>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</si>
  <si>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</si>
  <si>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</si>
  <si>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</si>
  <si>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</si>
  <si>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</si>
  <si>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</si>
  <si>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</si>
  <si>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</si>
  <si>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</si>
  <si>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</si>
  <si>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</si>
  <si>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</si>
  <si>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</si>
  <si>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</si>
  <si>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</si>
  <si>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</si>
  <si>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</si>
  <si>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</si>
  <si>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</si>
  <si>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</si>
  <si>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</si>
  <si>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</si>
  <si>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</si>
  <si>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</si>
  <si>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</si>
  <si>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</si>
  <si>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</si>
  <si>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</si>
  <si>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</si>
  <si>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</si>
  <si>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</si>
  <si>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</si>
  <si>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</si>
  <si>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</si>
  <si>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</si>
  <si>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</si>
  <si>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</si>
  <si>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</si>
  <si>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</si>
  <si>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</si>
  <si>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</si>
  <si>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</si>
  <si>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</si>
  <si>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</si>
  <si>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</si>
  <si>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</si>
  <si>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</si>
  <si>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</si>
  <si>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</si>
  <si>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</si>
  <si>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</si>
  <si>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</si>
  <si>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</si>
  <si>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</si>
  <si>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</si>
  <si>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</si>
  <si>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</si>
  <si>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</si>
  <si>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</si>
  <si>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</si>
  <si>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</si>
  <si>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</si>
  <si>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</si>
  <si>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</si>
  <si>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</si>
  <si>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</si>
  <si>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</si>
  <si>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</si>
  <si>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</si>
  <si>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</si>
  <si>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</si>
  <si>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</si>
  <si>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</si>
  <si>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</si>
  <si>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</si>
  <si>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</si>
  <si>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</si>
  <si>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</si>
  <si>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</si>
  <si>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</si>
  <si>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</si>
  <si>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</si>
  <si>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</si>
  <si>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</si>
  <si>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</si>
  <si>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</si>
  <si>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</si>
  <si>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</si>
  <si>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</si>
  <si>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</si>
  <si>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</si>
  <si>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</si>
  <si>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</si>
  <si>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</si>
  <si>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</si>
  <si>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</si>
  <si>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</si>
  <si>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</si>
  <si>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</si>
  <si>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</si>
  <si>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</si>
  <si>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</si>
  <si>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</si>
  <si>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</si>
  <si>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</si>
  <si>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</si>
  <si>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</si>
  <si>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</si>
  <si>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</si>
  <si>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</si>
  <si>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</si>
  <si>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</si>
  <si>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</si>
  <si>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</si>
  <si>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</si>
  <si>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</si>
  <si>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</si>
  <si>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</si>
  <si>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</si>
  <si>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</si>
  <si>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</si>
  <si>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</si>
  <si>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</si>
  <si>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</si>
  <si>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</si>
  <si>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</si>
  <si>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</si>
  <si>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</si>
  <si>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</si>
  <si>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</si>
  <si>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</si>
  <si>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</si>
  <si>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</si>
  <si>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</si>
  <si>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</si>
  <si>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</si>
  <si>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</si>
  <si>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</si>
  <si>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</si>
  <si>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</si>
  <si>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</si>
  <si>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</si>
  <si>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</si>
  <si>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</si>
  <si>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</si>
  <si>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</si>
  <si>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</si>
  <si>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</si>
  <si>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</si>
  <si>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</si>
  <si>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</si>
  <si>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</si>
  <si>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</si>
  <si>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</si>
  <si>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</si>
  <si>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</si>
  <si>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</si>
  <si>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</si>
  <si>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</si>
  <si>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</si>
  <si>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</si>
  <si>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</si>
  <si>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</si>
  <si>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</si>
  <si>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</si>
  <si>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</si>
  <si>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</si>
  <si>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</si>
  <si>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</si>
  <si>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</si>
  <si>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</si>
  <si>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</si>
  <si>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</si>
  <si>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</si>
  <si>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</si>
  <si>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</si>
  <si>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</si>
  <si>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</si>
  <si>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</si>
  <si>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</si>
  <si>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</si>
  <si>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</si>
  <si>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</si>
  <si>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</si>
  <si>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</si>
  <si>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</si>
  <si>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</si>
  <si>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</si>
  <si>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</si>
  <si>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</si>
  <si>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</si>
  <si>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</si>
  <si>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</si>
  <si>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</si>
  <si>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</si>
  <si>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</si>
  <si>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</si>
  <si>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</si>
  <si>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</si>
  <si>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</si>
  <si>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</si>
  <si>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</si>
  <si>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</si>
  <si>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</si>
  <si>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</si>
  <si>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</si>
  <si>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</si>
  <si>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</si>
  <si>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</si>
  <si>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</si>
  <si>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</si>
  <si>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</si>
  <si>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</si>
  <si>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</si>
  <si>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</si>
  <si>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</si>
  <si>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</si>
  <si>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</si>
  <si>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</si>
  <si>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</si>
  <si>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</si>
  <si>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</si>
  <si>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</si>
  <si>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</si>
  <si>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</si>
  <si>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</si>
  <si>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</si>
  <si>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</si>
  <si>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</si>
  <si>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</si>
  <si>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</si>
  <si>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</si>
  <si>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</si>
  <si>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</si>
  <si>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</si>
  <si>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</si>
  <si>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</si>
  <si>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</si>
  <si>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</si>
  <si>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</si>
  <si>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</si>
  <si>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</si>
  <si>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</si>
  <si>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</si>
  <si>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</si>
  <si>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</si>
  <si>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</si>
  <si>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</si>
  <si>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</si>
  <si>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</si>
  <si>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</si>
  <si>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</si>
  <si>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</si>
  <si>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</si>
  <si>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</si>
  <si>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</si>
  <si>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</si>
  <si>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</si>
  <si>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</si>
  <si>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</si>
  <si>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</si>
  <si>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</si>
  <si>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</si>
  <si>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</si>
  <si>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</si>
  <si>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</si>
  <si>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</si>
  <si>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</si>
  <si>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</si>
  <si>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</si>
  <si>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</si>
  <si>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</si>
  <si>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</si>
  <si>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</si>
  <si>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</si>
  <si>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</si>
  <si>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</si>
  <si>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</si>
  <si>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</si>
  <si>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</si>
  <si>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</si>
  <si>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siječanj-lipanj 2020. i 2021. godine</t>
  </si>
  <si>
    <t>Siječanj-lipanj
2020.</t>
  </si>
  <si>
    <t>Siječanj-lipanj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</si>
</sst>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63" sqref="M6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450</v>
      </c>
      <c r="D3" s="9" t="s">
        <v>417</v>
      </c>
      <c r="E3" s="9" t="s">
        <v>451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77082585928.929993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167365835561</v>
      </c>
      <c r="E4" s="14">
        <f t="shared" si="0"/>
        <v>83961609287.069992</v>
      </c>
      <c r="F4" s="15">
        <f t="shared" ref="F4:F71" si="1">IF(C4=0,"x",E4/C4*100)</f>
        <v>108.9242249403548</v>
      </c>
      <c r="G4" s="15">
        <f t="shared" ref="G4:G71" si="2">IF(D4=0,"x",E4/D4*100)</f>
        <v>50.166516365562799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6879023358.1400032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62753224.369999997</v>
      </c>
      <c r="D5" s="18">
        <v>146305950</v>
      </c>
      <c r="E5" s="18">
        <v>67422395.909999996</v>
      </c>
      <c r="F5" s="19">
        <f t="shared" si="1"/>
        <v>107.44052849375522</v>
      </c>
      <c r="G5" s="19">
        <f t="shared" si="2"/>
        <v>46.083153767840606</v>
      </c>
      <c r="H5" s="20">
        <f t="shared" ref="H5:H72" si="4">+E5-C5</f>
        <v>4669171.5399999991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62753224.369999997</v>
      </c>
      <c r="D6" s="18">
        <v>146305950</v>
      </c>
      <c r="E6" s="18">
        <v>67422395.909999996</v>
      </c>
      <c r="F6" s="19">
        <f t="shared" si="1"/>
        <v>107.44052849375522</v>
      </c>
      <c r="G6" s="19">
        <f t="shared" si="2"/>
        <v>46.083153767840606</v>
      </c>
      <c r="H6" s="20">
        <f t="shared" si="4"/>
        <v>4669171.5399999991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62541351.350000001</v>
      </c>
      <c r="D7" s="26">
        <v>143435950</v>
      </c>
      <c r="E7" s="26">
        <v>66761931.329999998</v>
      </c>
      <c r="F7" s="27">
        <f t="shared" si="1"/>
        <v>106.74846303908654</v>
      </c>
      <c r="G7" s="27">
        <f t="shared" si="2"/>
        <v>46.544768818416863</v>
      </c>
      <c r="H7" s="28">
        <f t="shared" si="4"/>
        <v>4220579.9799999967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211873.02</v>
      </c>
      <c r="D8" s="26">
        <v>2870000</v>
      </c>
      <c r="E8" s="26">
        <v>660464.57999999996</v>
      </c>
      <c r="F8" s="27">
        <f t="shared" si="1"/>
        <v>311.72660870175923</v>
      </c>
      <c r="G8" s="27">
        <f t="shared" si="2"/>
        <v>23.012703135888501</v>
      </c>
      <c r="H8" s="28">
        <f t="shared" si="4"/>
        <v>448591.55999999994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1234100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1234100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1167100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77357259.040000007</v>
      </c>
      <c r="D13" s="18">
        <v>20371212</v>
      </c>
      <c r="E13" s="18">
        <v>4170397.61</v>
      </c>
      <c r="F13" s="27">
        <f t="shared" si="5"/>
        <v>5.3910876131786996</v>
      </c>
      <c r="G13" s="27">
        <f t="shared" si="6"/>
        <v>20.472015165322514</v>
      </c>
      <c r="H13" s="28">
        <f t="shared" si="7"/>
        <v>-73186861.430000007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77357259.040000007</v>
      </c>
      <c r="D14" s="18">
        <v>20371212</v>
      </c>
      <c r="E14" s="18">
        <v>4170397.61</v>
      </c>
      <c r="F14" s="19">
        <f t="shared" ref="F14:F16" si="11">IF(C14=0,"x",E14/C14*100)</f>
        <v>5.3910876131786996</v>
      </c>
      <c r="G14" s="19">
        <f t="shared" ref="G14:G16" si="12">IF(D14=0,"x",E14/D14*100)</f>
        <v>20.472015165322514</v>
      </c>
      <c r="H14" s="20">
        <f t="shared" ref="H14:H16" si="13">+E14-C14</f>
        <v>-73186861.430000007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77347955.659999996</v>
      </c>
      <c r="D15" s="26">
        <v>20179212</v>
      </c>
      <c r="E15" s="26">
        <v>4160635.86</v>
      </c>
      <c r="F15" s="27">
        <f t="shared" si="11"/>
        <v>5.3791154846923073</v>
      </c>
      <c r="G15" s="27">
        <f t="shared" si="12"/>
        <v>20.61842583347655</v>
      </c>
      <c r="H15" s="28">
        <f t="shared" si="13"/>
        <v>-73187319.799999997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9303.3799999999992</v>
      </c>
      <c r="D16" s="26">
        <v>192000</v>
      </c>
      <c r="E16" s="26">
        <v>9761.75</v>
      </c>
      <c r="F16" s="27">
        <f t="shared" si="11"/>
        <v>104.92691903372753</v>
      </c>
      <c r="G16" s="27">
        <f t="shared" si="12"/>
        <v>5.0842447916666664</v>
      </c>
      <c r="H16" s="28">
        <f t="shared" si="13"/>
        <v>458.3700000000008</v>
      </c>
      <c r="J16" s="39"/>
    </row>
    <row r="17" spans="1:10" ht="12.75" customHeight="1" x14ac:dyDescent="0.25">
      <c r="A17" s="16" t="s">
        <v>352</v>
      </c>
      <c r="B17" s="17" t="s">
        <v>354</v>
      </c>
      <c r="C17" s="18">
        <v>5299.85</v>
      </c>
      <c r="D17" s="18">
        <v>100000</v>
      </c>
      <c r="E17" s="18">
        <v>643.75</v>
      </c>
      <c r="F17" s="19">
        <f t="shared" si="1"/>
        <v>12.146570185948658</v>
      </c>
      <c r="G17" s="19">
        <f t="shared" si="2"/>
        <v>0.64374999999999993</v>
      </c>
      <c r="H17" s="20">
        <f t="shared" si="4"/>
        <v>-4656.1000000000004</v>
      </c>
      <c r="J17" s="39"/>
    </row>
    <row r="18" spans="1:10" ht="12.75" customHeight="1" x14ac:dyDescent="0.25">
      <c r="A18" s="41" t="s">
        <v>353</v>
      </c>
      <c r="B18" s="17" t="s">
        <v>355</v>
      </c>
      <c r="C18" s="18">
        <v>5299.85</v>
      </c>
      <c r="D18" s="18">
        <v>100000</v>
      </c>
      <c r="E18" s="18">
        <v>643.75</v>
      </c>
      <c r="F18" s="19">
        <f t="shared" si="1"/>
        <v>12.146570185948658</v>
      </c>
      <c r="G18" s="19">
        <f t="shared" si="2"/>
        <v>0.64374999999999993</v>
      </c>
      <c r="H18" s="20">
        <f t="shared" si="4"/>
        <v>-4656.1000000000004</v>
      </c>
      <c r="J18" s="39"/>
    </row>
    <row r="19" spans="1:10" ht="12.75" customHeight="1" x14ac:dyDescent="0.25">
      <c r="A19" s="24" t="s">
        <v>169</v>
      </c>
      <c r="B19" s="25" t="s">
        <v>4</v>
      </c>
      <c r="C19" s="26">
        <v>799.85</v>
      </c>
      <c r="D19" s="26">
        <v>88720</v>
      </c>
      <c r="E19" s="26">
        <v>643.75</v>
      </c>
      <c r="F19" s="27">
        <f t="shared" si="1"/>
        <v>80.483840720135021</v>
      </c>
      <c r="G19" s="27">
        <f t="shared" si="2"/>
        <v>0.72559738503156002</v>
      </c>
      <c r="H19" s="28">
        <f t="shared" si="4"/>
        <v>-156.10000000000002</v>
      </c>
      <c r="J19" s="39"/>
    </row>
    <row r="20" spans="1:10" ht="12.75" customHeight="1" x14ac:dyDescent="0.25">
      <c r="A20" s="24" t="s">
        <v>170</v>
      </c>
      <c r="B20" s="25" t="s">
        <v>5</v>
      </c>
      <c r="C20" s="26">
        <v>4500</v>
      </c>
      <c r="D20" s="26">
        <v>11280</v>
      </c>
      <c r="E20" s="26"/>
      <c r="F20" s="27">
        <f t="shared" si="1"/>
        <v>0</v>
      </c>
      <c r="G20" s="27">
        <f t="shared" si="2"/>
        <v>0</v>
      </c>
      <c r="H20" s="28">
        <f t="shared" si="4"/>
        <v>-4500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13950719.5</v>
      </c>
      <c r="D21" s="18">
        <v>36770022</v>
      </c>
      <c r="E21" s="18">
        <v>14056977.199999999</v>
      </c>
      <c r="F21" s="19">
        <f t="shared" si="1"/>
        <v>100.76166465822784</v>
      </c>
      <c r="G21" s="19">
        <f t="shared" si="2"/>
        <v>38.229450066687477</v>
      </c>
      <c r="H21" s="20">
        <f t="shared" si="4"/>
        <v>106257.69999999925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13950719.5</v>
      </c>
      <c r="D22" s="18">
        <v>36770022</v>
      </c>
      <c r="E22" s="18">
        <v>14056977.199999999</v>
      </c>
      <c r="F22" s="19">
        <f t="shared" si="1"/>
        <v>100.76166465822784</v>
      </c>
      <c r="G22" s="19">
        <f t="shared" si="2"/>
        <v>38.229450066687477</v>
      </c>
      <c r="H22" s="20">
        <f t="shared" si="4"/>
        <v>106257.69999999925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13796576.18</v>
      </c>
      <c r="D23" s="26">
        <v>35686622</v>
      </c>
      <c r="E23" s="26">
        <v>13764415.550000001</v>
      </c>
      <c r="F23" s="27">
        <f t="shared" si="1"/>
        <v>99.766894122277819</v>
      </c>
      <c r="G23" s="27">
        <f t="shared" si="2"/>
        <v>38.570239430338908</v>
      </c>
      <c r="H23" s="28">
        <f t="shared" si="4"/>
        <v>-32160.629999998957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154143.32</v>
      </c>
      <c r="D24" s="26">
        <v>1083400</v>
      </c>
      <c r="E24" s="26">
        <v>292561.65000000002</v>
      </c>
      <c r="F24" s="27">
        <f t="shared" si="1"/>
        <v>189.79846158756669</v>
      </c>
      <c r="G24" s="27">
        <f t="shared" si="2"/>
        <v>27.00402898283183</v>
      </c>
      <c r="H24" s="28">
        <f t="shared" si="4"/>
        <v>138418.33000000002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15877568.4</v>
      </c>
      <c r="D25" s="18">
        <v>33981059</v>
      </c>
      <c r="E25" s="18">
        <v>16473797.039999999</v>
      </c>
      <c r="F25" s="19">
        <f t="shared" si="1"/>
        <v>103.75516341658462</v>
      </c>
      <c r="G25" s="19">
        <f t="shared" si="2"/>
        <v>48.479351511675958</v>
      </c>
      <c r="H25" s="20">
        <f t="shared" si="4"/>
        <v>596228.63999999873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15877568.4</v>
      </c>
      <c r="D26" s="18">
        <v>33981059</v>
      </c>
      <c r="E26" s="18">
        <v>16473797.039999999</v>
      </c>
      <c r="F26" s="19">
        <f t="shared" si="1"/>
        <v>103.75516341658462</v>
      </c>
      <c r="G26" s="19">
        <f t="shared" si="2"/>
        <v>48.479351511675958</v>
      </c>
      <c r="H26" s="20">
        <f t="shared" si="4"/>
        <v>596228.63999999873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15820873.57</v>
      </c>
      <c r="D27" s="26">
        <v>33815804</v>
      </c>
      <c r="E27" s="26">
        <v>16394463.98</v>
      </c>
      <c r="F27" s="27">
        <f t="shared" si="1"/>
        <v>103.6255293202498</v>
      </c>
      <c r="G27" s="27">
        <f t="shared" si="2"/>
        <v>48.481662538616561</v>
      </c>
      <c r="H27" s="28">
        <f t="shared" si="4"/>
        <v>573590.41000000015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56694.83</v>
      </c>
      <c r="D28" s="26">
        <v>165255</v>
      </c>
      <c r="E28" s="26">
        <v>79333.06</v>
      </c>
      <c r="F28" s="27">
        <f t="shared" si="1"/>
        <v>139.9299724507508</v>
      </c>
      <c r="G28" s="27">
        <f t="shared" si="2"/>
        <v>48.006450636894492</v>
      </c>
      <c r="H28" s="28">
        <f t="shared" si="4"/>
        <v>22638.229999999996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6618630.7699999996</v>
      </c>
      <c r="D29" s="18">
        <v>14900131</v>
      </c>
      <c r="E29" s="18">
        <v>6589833.7800000003</v>
      </c>
      <c r="F29" s="19">
        <f t="shared" si="1"/>
        <v>99.564910160413746</v>
      </c>
      <c r="G29" s="19">
        <f t="shared" si="2"/>
        <v>44.226683510366456</v>
      </c>
      <c r="H29" s="20">
        <f t="shared" si="4"/>
        <v>-28796.989999999292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6618630.7699999996</v>
      </c>
      <c r="D30" s="18">
        <v>14900131</v>
      </c>
      <c r="E30" s="18">
        <v>6589833.7800000003</v>
      </c>
      <c r="F30" s="19">
        <f t="shared" si="1"/>
        <v>99.564910160413746</v>
      </c>
      <c r="G30" s="19">
        <f t="shared" si="2"/>
        <v>44.226683510366456</v>
      </c>
      <c r="H30" s="20">
        <f t="shared" si="4"/>
        <v>-28796.989999999292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6531910.8700000001</v>
      </c>
      <c r="D31" s="26">
        <v>14530131</v>
      </c>
      <c r="E31" s="26">
        <v>6581344.8499999996</v>
      </c>
      <c r="F31" s="27">
        <f t="shared" si="1"/>
        <v>100.75680732612322</v>
      </c>
      <c r="G31" s="27">
        <f t="shared" si="2"/>
        <v>45.294463277722684</v>
      </c>
      <c r="H31" s="28">
        <f t="shared" si="4"/>
        <v>49433.979999999516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86719.9</v>
      </c>
      <c r="D32" s="26">
        <v>370000</v>
      </c>
      <c r="E32" s="26">
        <v>8488.93</v>
      </c>
      <c r="F32" s="27">
        <f t="shared" si="1"/>
        <v>9.7889065831487354</v>
      </c>
      <c r="G32" s="27">
        <f t="shared" si="2"/>
        <v>2.2943054054054053</v>
      </c>
      <c r="H32" s="28">
        <f t="shared" si="4"/>
        <v>-78230.97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172250162.37</v>
      </c>
      <c r="D33" s="18">
        <v>534742799</v>
      </c>
      <c r="E33" s="18">
        <v>216512559.19999999</v>
      </c>
      <c r="F33" s="19">
        <f t="shared" si="1"/>
        <v>125.69657771057577</v>
      </c>
      <c r="G33" s="19">
        <f t="shared" si="2"/>
        <v>40.489102350679808</v>
      </c>
      <c r="H33" s="20">
        <f t="shared" si="4"/>
        <v>44262396.829999983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7894449.8899999997</v>
      </c>
      <c r="D34" s="18">
        <v>29248425</v>
      </c>
      <c r="E34" s="18">
        <v>7396625.4500000002</v>
      </c>
      <c r="F34" s="19">
        <f t="shared" si="1"/>
        <v>93.693994553938452</v>
      </c>
      <c r="G34" s="19">
        <f t="shared" si="2"/>
        <v>25.288970089842444</v>
      </c>
      <c r="H34" s="20">
        <f t="shared" si="4"/>
        <v>-497824.43999999948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7749559.2300000004</v>
      </c>
      <c r="D35" s="26">
        <v>26132425</v>
      </c>
      <c r="E35" s="26">
        <v>7275575.4500000002</v>
      </c>
      <c r="F35" s="27">
        <f t="shared" si="1"/>
        <v>93.883732404223451</v>
      </c>
      <c r="G35" s="27">
        <f t="shared" si="2"/>
        <v>27.841179875193369</v>
      </c>
      <c r="H35" s="28">
        <f t="shared" si="4"/>
        <v>-473983.78000000026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144890.66</v>
      </c>
      <c r="D36" s="26">
        <v>3116000</v>
      </c>
      <c r="E36" s="26">
        <v>121050</v>
      </c>
      <c r="F36" s="27">
        <f t="shared" si="1"/>
        <v>83.545757883910525</v>
      </c>
      <c r="G36" s="27">
        <f t="shared" si="2"/>
        <v>3.8847881899871628</v>
      </c>
      <c r="H36" s="28">
        <f t="shared" si="4"/>
        <v>-23840.660000000003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5010476.2699999996</v>
      </c>
      <c r="D37" s="18">
        <v>11226750</v>
      </c>
      <c r="E37" s="18">
        <v>4934152.21</v>
      </c>
      <c r="F37" s="19">
        <f t="shared" si="1"/>
        <v>98.476710478463175</v>
      </c>
      <c r="G37" s="19">
        <f t="shared" si="2"/>
        <v>43.949960674282408</v>
      </c>
      <c r="H37" s="20">
        <f t="shared" si="4"/>
        <v>-76324.05999999959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4991719.22</v>
      </c>
      <c r="D38" s="26">
        <v>11180750</v>
      </c>
      <c r="E38" s="26">
        <v>4919112.32</v>
      </c>
      <c r="F38" s="27">
        <f t="shared" si="1"/>
        <v>98.54545304333044</v>
      </c>
      <c r="G38" s="27">
        <f t="shared" si="2"/>
        <v>43.996264293540236</v>
      </c>
      <c r="H38" s="28">
        <f t="shared" si="4"/>
        <v>-72606.899999999441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18757.05</v>
      </c>
      <c r="D39" s="26">
        <v>46000</v>
      </c>
      <c r="E39" s="26">
        <v>15039.89</v>
      </c>
      <c r="F39" s="27">
        <f t="shared" si="1"/>
        <v>80.182598009814981</v>
      </c>
      <c r="G39" s="27">
        <f t="shared" si="2"/>
        <v>32.695413043478261</v>
      </c>
      <c r="H39" s="28">
        <f t="shared" si="4"/>
        <v>-3717.16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1365870</v>
      </c>
      <c r="E40" s="18">
        <v>477311.19</v>
      </c>
      <c r="F40" s="27" t="str">
        <f t="shared" ref="F40:F42" si="14">IF(C40=0,"x",E40/C40*100)</f>
        <v>x</v>
      </c>
      <c r="G40" s="27">
        <f t="shared" ref="G40:G42" si="15">IF(D40=0,"x",E40/D40*100)</f>
        <v>34.945579740385249</v>
      </c>
      <c r="H40" s="28">
        <f t="shared" ref="H40:H42" si="16">+E40-C40</f>
        <v>477311.19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1300870</v>
      </c>
      <c r="E41" s="26">
        <v>477311.19</v>
      </c>
      <c r="F41" s="27" t="str">
        <f t="shared" si="14"/>
        <v>x</v>
      </c>
      <c r="G41" s="27">
        <f t="shared" si="15"/>
        <v>36.691690176574134</v>
      </c>
      <c r="H41" s="28">
        <f t="shared" si="16"/>
        <v>477311.19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/>
      <c r="F42" s="27" t="str">
        <f t="shared" si="14"/>
        <v>x</v>
      </c>
      <c r="G42" s="27">
        <f t="shared" si="15"/>
        <v>0</v>
      </c>
      <c r="H42" s="28">
        <f t="shared" si="16"/>
        <v>0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48957821.479999997</v>
      </c>
      <c r="D43" s="18">
        <v>214032288</v>
      </c>
      <c r="E43" s="18">
        <v>73384046.950000003</v>
      </c>
      <c r="F43" s="19">
        <f t="shared" si="1"/>
        <v>149.89238640853023</v>
      </c>
      <c r="G43" s="19">
        <f t="shared" si="2"/>
        <v>34.286437637857709</v>
      </c>
      <c r="H43" s="20">
        <f t="shared" si="4"/>
        <v>24426225.470000006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48946063.079999998</v>
      </c>
      <c r="D44" s="26">
        <v>212778788</v>
      </c>
      <c r="E44" s="26">
        <v>73366879.530000001</v>
      </c>
      <c r="F44" s="27">
        <f t="shared" si="1"/>
        <v>149.89332116473872</v>
      </c>
      <c r="G44" s="27">
        <f t="shared" si="2"/>
        <v>34.480354089619119</v>
      </c>
      <c r="H44" s="28">
        <f t="shared" si="4"/>
        <v>24420816.450000003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11758.4</v>
      </c>
      <c r="D45" s="26">
        <v>1253500</v>
      </c>
      <c r="E45" s="26">
        <v>17167.419999999998</v>
      </c>
      <c r="F45" s="27">
        <f t="shared" si="1"/>
        <v>146.00132671111714</v>
      </c>
      <c r="G45" s="27">
        <f t="shared" si="2"/>
        <v>1.3695588352612684</v>
      </c>
      <c r="H45" s="28">
        <f t="shared" si="4"/>
        <v>5409.0199999999986</v>
      </c>
      <c r="J45" s="39"/>
    </row>
    <row r="46" spans="1:10" ht="25.5" x14ac:dyDescent="0.25">
      <c r="A46" s="22" t="s">
        <v>183</v>
      </c>
      <c r="B46" s="17" t="s">
        <v>17</v>
      </c>
      <c r="C46" s="18">
        <v>2472410.6800000002</v>
      </c>
      <c r="D46" s="18">
        <v>9633645</v>
      </c>
      <c r="E46" s="18">
        <v>3966177.14</v>
      </c>
      <c r="F46" s="19">
        <f t="shared" si="1"/>
        <v>160.41740848652216</v>
      </c>
      <c r="G46" s="19">
        <f t="shared" si="2"/>
        <v>41.170057024106661</v>
      </c>
      <c r="H46" s="20">
        <f t="shared" si="4"/>
        <v>1493766.46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2469650.6800000002</v>
      </c>
      <c r="D47" s="26">
        <v>9560645</v>
      </c>
      <c r="E47" s="26">
        <v>3961357.14</v>
      </c>
      <c r="F47" s="27">
        <f t="shared" si="1"/>
        <v>160.40151637963632</v>
      </c>
      <c r="G47" s="27">
        <f t="shared" si="2"/>
        <v>41.433994672953553</v>
      </c>
      <c r="H47" s="28">
        <f t="shared" si="4"/>
        <v>1491706.46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2760</v>
      </c>
      <c r="D48" s="26">
        <v>73000</v>
      </c>
      <c r="E48" s="26">
        <v>4820</v>
      </c>
      <c r="F48" s="27">
        <f t="shared" si="1"/>
        <v>174.63768115942028</v>
      </c>
      <c r="G48" s="27">
        <f t="shared" si="2"/>
        <v>6.602739726027397</v>
      </c>
      <c r="H48" s="28">
        <f t="shared" si="4"/>
        <v>2060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22795580.329999998</v>
      </c>
      <c r="D49" s="18">
        <v>50195830</v>
      </c>
      <c r="E49" s="18">
        <v>24447229.5</v>
      </c>
      <c r="F49" s="19">
        <f t="shared" si="1"/>
        <v>107.24547980832213</v>
      </c>
      <c r="G49" s="19">
        <f t="shared" si="2"/>
        <v>48.703706064826505</v>
      </c>
      <c r="H49" s="20">
        <f t="shared" si="4"/>
        <v>1651649.1700000018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22795107.829999998</v>
      </c>
      <c r="D50" s="26">
        <v>50153430</v>
      </c>
      <c r="E50" s="26">
        <v>24436860.5</v>
      </c>
      <c r="F50" s="27">
        <f t="shared" si="1"/>
        <v>107.20221497631759</v>
      </c>
      <c r="G50" s="27">
        <f t="shared" si="2"/>
        <v>48.724205901769828</v>
      </c>
      <c r="H50" s="28">
        <f t="shared" si="4"/>
        <v>1641752.6700000018</v>
      </c>
      <c r="J50" s="39"/>
    </row>
    <row r="51" spans="1:10" ht="12.75" customHeight="1" x14ac:dyDescent="0.25">
      <c r="A51" s="24" t="s">
        <v>170</v>
      </c>
      <c r="B51" s="25" t="s">
        <v>5</v>
      </c>
      <c r="C51" s="26">
        <v>472.5</v>
      </c>
      <c r="D51" s="26">
        <v>42400</v>
      </c>
      <c r="E51" s="26">
        <v>10369</v>
      </c>
      <c r="F51" s="27">
        <f t="shared" si="1"/>
        <v>2194.4973544973545</v>
      </c>
      <c r="G51" s="27">
        <f t="shared" si="2"/>
        <v>24.455188679245282</v>
      </c>
      <c r="H51" s="28">
        <f t="shared" si="4"/>
        <v>9896.5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2592906.91</v>
      </c>
      <c r="D52" s="18">
        <v>5818725</v>
      </c>
      <c r="E52" s="18">
        <v>2634256.71</v>
      </c>
      <c r="F52" s="19">
        <f t="shared" si="1"/>
        <v>101.59472751761844</v>
      </c>
      <c r="G52" s="19">
        <f t="shared" si="2"/>
        <v>45.272060631839452</v>
      </c>
      <c r="H52" s="20">
        <f t="shared" si="4"/>
        <v>41349.799999999814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2543627.91</v>
      </c>
      <c r="D53" s="26">
        <v>5732725</v>
      </c>
      <c r="E53" s="26">
        <v>2620063.4700000002</v>
      </c>
      <c r="F53" s="27">
        <f t="shared" si="1"/>
        <v>103.00498196687894</v>
      </c>
      <c r="G53" s="27">
        <f t="shared" si="2"/>
        <v>45.703630821293537</v>
      </c>
      <c r="H53" s="28">
        <f t="shared" si="4"/>
        <v>76435.560000000056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49279</v>
      </c>
      <c r="D54" s="26">
        <v>86000</v>
      </c>
      <c r="E54" s="26">
        <v>14193.24</v>
      </c>
      <c r="F54" s="27">
        <f t="shared" si="1"/>
        <v>28.801801984618191</v>
      </c>
      <c r="G54" s="27">
        <f t="shared" si="2"/>
        <v>16.503767441860465</v>
      </c>
      <c r="H54" s="28">
        <f t="shared" si="4"/>
        <v>-35085.760000000002</v>
      </c>
      <c r="J54" s="39"/>
    </row>
    <row r="55" spans="1:10" ht="25.5" x14ac:dyDescent="0.25">
      <c r="A55" s="22" t="s">
        <v>186</v>
      </c>
      <c r="B55" s="17" t="s">
        <v>20</v>
      </c>
      <c r="C55" s="18">
        <v>16039860.76</v>
      </c>
      <c r="D55" s="18">
        <v>41817668</v>
      </c>
      <c r="E55" s="18">
        <v>16268903.619999999</v>
      </c>
      <c r="F55" s="19">
        <f t="shared" si="1"/>
        <v>101.42796040082334</v>
      </c>
      <c r="G55" s="19">
        <f t="shared" si="2"/>
        <v>38.904377977270279</v>
      </c>
      <c r="H55" s="20">
        <f t="shared" si="4"/>
        <v>229042.8599999994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15479336.27</v>
      </c>
      <c r="D56" s="26">
        <v>37824668</v>
      </c>
      <c r="E56" s="26">
        <v>15663055.07</v>
      </c>
      <c r="F56" s="27">
        <f t="shared" si="1"/>
        <v>101.18686484223527</v>
      </c>
      <c r="G56" s="27">
        <f t="shared" si="2"/>
        <v>41.409630006534357</v>
      </c>
      <c r="H56" s="28">
        <f t="shared" si="4"/>
        <v>183718.80000000075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560524.49</v>
      </c>
      <c r="D57" s="26">
        <v>3993000</v>
      </c>
      <c r="E57" s="26">
        <v>605848.55000000005</v>
      </c>
      <c r="F57" s="27">
        <f t="shared" si="1"/>
        <v>108.08600887358197</v>
      </c>
      <c r="G57" s="27">
        <f t="shared" si="2"/>
        <v>15.172766090658655</v>
      </c>
      <c r="H57" s="28">
        <f t="shared" si="4"/>
        <v>45324.060000000056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1083469.6399999999</v>
      </c>
      <c r="D58" s="18">
        <v>1923305</v>
      </c>
      <c r="E58" s="18">
        <v>669771.32999999996</v>
      </c>
      <c r="F58" s="19">
        <f t="shared" si="1"/>
        <v>61.817267902402882</v>
      </c>
      <c r="G58" s="19">
        <f t="shared" si="2"/>
        <v>34.823979036086314</v>
      </c>
      <c r="H58" s="20">
        <f t="shared" si="4"/>
        <v>-413698.30999999994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1081270.6399999999</v>
      </c>
      <c r="D59" s="26">
        <v>1912805</v>
      </c>
      <c r="E59" s="26">
        <v>669771.32999999996</v>
      </c>
      <c r="F59" s="27">
        <f t="shared" si="1"/>
        <v>61.942986817805391</v>
      </c>
      <c r="G59" s="27">
        <f t="shared" si="2"/>
        <v>35.015139023580552</v>
      </c>
      <c r="H59" s="28">
        <f t="shared" si="4"/>
        <v>-411499.30999999994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2199</v>
      </c>
      <c r="D60" s="26">
        <v>10500</v>
      </c>
      <c r="E60" s="26"/>
      <c r="F60" s="27">
        <f t="shared" si="1"/>
        <v>0</v>
      </c>
      <c r="G60" s="27">
        <f t="shared" si="2"/>
        <v>0</v>
      </c>
      <c r="H60" s="28">
        <f t="shared" si="4"/>
        <v>-2199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1034266.99</v>
      </c>
      <c r="D61" s="18">
        <v>2222785</v>
      </c>
      <c r="E61" s="18">
        <v>960168.51</v>
      </c>
      <c r="F61" s="19">
        <f t="shared" si="1"/>
        <v>92.835652620026096</v>
      </c>
      <c r="G61" s="19">
        <f t="shared" si="2"/>
        <v>43.196643400058939</v>
      </c>
      <c r="H61" s="20">
        <f t="shared" si="4"/>
        <v>-74098.479999999981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981684.49</v>
      </c>
      <c r="D62" s="26">
        <v>2194410</v>
      </c>
      <c r="E62" s="26">
        <v>959302.26</v>
      </c>
      <c r="F62" s="27">
        <f t="shared" si="1"/>
        <v>97.720017966261238</v>
      </c>
      <c r="G62" s="27">
        <f t="shared" si="2"/>
        <v>43.71572586708956</v>
      </c>
      <c r="H62" s="28">
        <f t="shared" si="4"/>
        <v>-22382.229999999981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52582.5</v>
      </c>
      <c r="D63" s="26">
        <v>28375</v>
      </c>
      <c r="E63" s="26">
        <v>866.25</v>
      </c>
      <c r="F63" s="27">
        <f t="shared" si="1"/>
        <v>1.6474112109542149</v>
      </c>
      <c r="G63" s="27">
        <f t="shared" si="2"/>
        <v>3.052863436123348</v>
      </c>
      <c r="H63" s="28">
        <f t="shared" si="4"/>
        <v>-51716.25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5337767.24</v>
      </c>
      <c r="D64" s="18">
        <v>20854425</v>
      </c>
      <c r="E64" s="18">
        <v>8327903.5999999996</v>
      </c>
      <c r="F64" s="19">
        <f t="shared" si="1"/>
        <v>156.0184853620556</v>
      </c>
      <c r="G64" s="19">
        <f t="shared" si="2"/>
        <v>39.933508595897507</v>
      </c>
      <c r="H64" s="20">
        <f t="shared" si="4"/>
        <v>2990136.3599999994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5251374.1900000004</v>
      </c>
      <c r="D65" s="26">
        <v>20734550</v>
      </c>
      <c r="E65" s="26">
        <v>8318373.2999999998</v>
      </c>
      <c r="F65" s="27">
        <f t="shared" si="1"/>
        <v>158.40374345900494</v>
      </c>
      <c r="G65" s="27">
        <f t="shared" si="2"/>
        <v>40.118417327600547</v>
      </c>
      <c r="H65" s="28">
        <f t="shared" si="4"/>
        <v>3066999.1099999994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86393.05</v>
      </c>
      <c r="D66" s="26">
        <v>119875</v>
      </c>
      <c r="E66" s="26">
        <v>9530.2999999999993</v>
      </c>
      <c r="F66" s="27">
        <f t="shared" si="1"/>
        <v>11.03132717272975</v>
      </c>
      <c r="G66" s="27">
        <f t="shared" si="2"/>
        <v>7.9501981230448386</v>
      </c>
      <c r="H66" s="28">
        <f t="shared" si="4"/>
        <v>-76862.75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45896692.560000002</v>
      </c>
      <c r="D67" s="18">
        <v>119676443</v>
      </c>
      <c r="E67" s="18">
        <v>59951989.43</v>
      </c>
      <c r="F67" s="19">
        <f t="shared" si="1"/>
        <v>130.62376848097657</v>
      </c>
      <c r="G67" s="19">
        <f t="shared" si="2"/>
        <v>50.095062927296397</v>
      </c>
      <c r="H67" s="20">
        <f t="shared" si="4"/>
        <v>14055296.869999997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45894802.560000002</v>
      </c>
      <c r="D68" s="26">
        <v>119286706</v>
      </c>
      <c r="E68" s="26">
        <v>59911670.299999997</v>
      </c>
      <c r="F68" s="27">
        <f t="shared" si="1"/>
        <v>130.54129652627924</v>
      </c>
      <c r="G68" s="27">
        <f t="shared" si="2"/>
        <v>50.224934788625987</v>
      </c>
      <c r="H68" s="28">
        <f t="shared" si="4"/>
        <v>14016867.739999995</v>
      </c>
      <c r="J68" s="39"/>
    </row>
    <row r="69" spans="1:10" ht="12.75" customHeight="1" x14ac:dyDescent="0.25">
      <c r="A69" s="24" t="s">
        <v>170</v>
      </c>
      <c r="B69" s="25" t="s">
        <v>5</v>
      </c>
      <c r="C69" s="26">
        <v>1890</v>
      </c>
      <c r="D69" s="26">
        <v>389737</v>
      </c>
      <c r="E69" s="26">
        <v>40319.129999999997</v>
      </c>
      <c r="F69" s="27">
        <f t="shared" si="1"/>
        <v>2133.2873015873015</v>
      </c>
      <c r="G69" s="27">
        <f t="shared" si="2"/>
        <v>10.345214850014239</v>
      </c>
      <c r="H69" s="28">
        <f t="shared" si="4"/>
        <v>38429.129999999997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11836177.300000001</v>
      </c>
      <c r="D70" s="18">
        <v>24743285</v>
      </c>
      <c r="E70" s="18">
        <v>12454601.529999999</v>
      </c>
      <c r="F70" s="19">
        <f t="shared" si="1"/>
        <v>105.22486453459933</v>
      </c>
      <c r="G70" s="19">
        <f t="shared" si="2"/>
        <v>50.335278965586014</v>
      </c>
      <c r="H70" s="20">
        <f t="shared" si="4"/>
        <v>618424.22999999858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11835974.800000001</v>
      </c>
      <c r="D71" s="26">
        <v>24653285</v>
      </c>
      <c r="E71" s="26">
        <v>12454365.279999999</v>
      </c>
      <c r="F71" s="27">
        <f t="shared" si="1"/>
        <v>105.22466877844315</v>
      </c>
      <c r="G71" s="27">
        <f t="shared" si="2"/>
        <v>50.518076110343912</v>
      </c>
      <c r="H71" s="28">
        <f t="shared" si="4"/>
        <v>618390.47999999858</v>
      </c>
      <c r="J71" s="39"/>
    </row>
    <row r="72" spans="1:10" ht="12.75" customHeight="1" x14ac:dyDescent="0.25">
      <c r="A72" s="24" t="s">
        <v>170</v>
      </c>
      <c r="B72" s="25" t="s">
        <v>5</v>
      </c>
      <c r="C72" s="26">
        <v>202.5</v>
      </c>
      <c r="D72" s="26">
        <v>90000</v>
      </c>
      <c r="E72" s="26">
        <v>236.25</v>
      </c>
      <c r="F72" s="27">
        <f t="shared" ref="F72:F120" si="17">IF(C72=0,"x",E72/C72*100)</f>
        <v>116.66666666666667</v>
      </c>
      <c r="G72" s="27">
        <f t="shared" ref="G72:G120" si="18">IF(D72=0,"x",E72/D72*100)</f>
        <v>0.26250000000000001</v>
      </c>
      <c r="H72" s="28">
        <f t="shared" si="4"/>
        <v>33.75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1298282.32</v>
      </c>
      <c r="D73" s="18">
        <v>1983355</v>
      </c>
      <c r="E73" s="18">
        <v>639422.03</v>
      </c>
      <c r="F73" s="19">
        <f t="shared" si="17"/>
        <v>49.251385476773649</v>
      </c>
      <c r="G73" s="19">
        <f t="shared" si="18"/>
        <v>32.239414023208148</v>
      </c>
      <c r="H73" s="20">
        <f t="shared" ref="H73:H124" si="19">+E73-C73</f>
        <v>-658860.29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1297674.82</v>
      </c>
      <c r="D74" s="26">
        <v>1954230</v>
      </c>
      <c r="E74" s="26">
        <v>638713.28</v>
      </c>
      <c r="F74" s="27">
        <f t="shared" si="17"/>
        <v>49.219825348849724</v>
      </c>
      <c r="G74" s="27">
        <f t="shared" si="18"/>
        <v>32.683628846144011</v>
      </c>
      <c r="H74" s="28">
        <f t="shared" si="19"/>
        <v>-658961.54</v>
      </c>
      <c r="J74" s="39"/>
    </row>
    <row r="75" spans="1:10" ht="12.75" customHeight="1" x14ac:dyDescent="0.25">
      <c r="A75" s="24" t="s">
        <v>170</v>
      </c>
      <c r="B75" s="25" t="s">
        <v>5</v>
      </c>
      <c r="C75" s="26">
        <v>607.5</v>
      </c>
      <c r="D75" s="26">
        <v>29125</v>
      </c>
      <c r="E75" s="26">
        <v>708.75</v>
      </c>
      <c r="F75" s="27">
        <f t="shared" si="17"/>
        <v>116.66666666666667</v>
      </c>
      <c r="G75" s="27">
        <f t="shared" si="18"/>
        <v>2.4334763948497855</v>
      </c>
      <c r="H75" s="28">
        <f t="shared" si="19"/>
        <v>101.25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8996341913.7700005</v>
      </c>
      <c r="D76" s="18">
        <v>16177628357</v>
      </c>
      <c r="E76" s="18">
        <v>9912988296.4099998</v>
      </c>
      <c r="F76" s="19">
        <f t="shared" si="17"/>
        <v>110.18910120831403</v>
      </c>
      <c r="G76" s="19">
        <f t="shared" si="18"/>
        <v>61.275905699247232</v>
      </c>
      <c r="H76" s="20">
        <f t="shared" si="19"/>
        <v>916646382.63999939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86445062.969999999</v>
      </c>
      <c r="D77" s="18">
        <v>238132285</v>
      </c>
      <c r="E77" s="18">
        <v>78667860.659999996</v>
      </c>
      <c r="F77" s="19">
        <f t="shared" si="17"/>
        <v>91.003300775315523</v>
      </c>
      <c r="G77" s="19">
        <f t="shared" si="18"/>
        <v>33.035361274091834</v>
      </c>
      <c r="H77" s="20">
        <f t="shared" si="19"/>
        <v>-7777202.3100000024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78258829.219999999</v>
      </c>
      <c r="D78" s="26">
        <v>199969785</v>
      </c>
      <c r="E78" s="26">
        <v>75708739.920000002</v>
      </c>
      <c r="F78" s="27">
        <f t="shared" si="17"/>
        <v>96.741467607659672</v>
      </c>
      <c r="G78" s="27">
        <f t="shared" si="18"/>
        <v>37.860089673047362</v>
      </c>
      <c r="H78" s="28">
        <f t="shared" si="19"/>
        <v>-2550089.299999997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8186233.75</v>
      </c>
      <c r="D79" s="26">
        <v>38162500</v>
      </c>
      <c r="E79" s="26">
        <v>2959120.74</v>
      </c>
      <c r="F79" s="27">
        <f t="shared" si="17"/>
        <v>36.147523151290422</v>
      </c>
      <c r="G79" s="27">
        <f t="shared" si="18"/>
        <v>7.7540012839829684</v>
      </c>
      <c r="H79" s="28">
        <f t="shared" si="19"/>
        <v>-5227113.01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8223409848</v>
      </c>
      <c r="D80" s="18">
        <v>14249848076</v>
      </c>
      <c r="E80" s="18">
        <v>9045785310.6800003</v>
      </c>
      <c r="F80" s="19">
        <f t="shared" si="17"/>
        <v>110.00041926500852</v>
      </c>
      <c r="G80" s="19">
        <f t="shared" si="18"/>
        <v>63.479871942741404</v>
      </c>
      <c r="H80" s="20">
        <f t="shared" si="19"/>
        <v>822375462.68000031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8223409848</v>
      </c>
      <c r="D81" s="26">
        <v>14249448076</v>
      </c>
      <c r="E81" s="26">
        <v>8973162616.4799995</v>
      </c>
      <c r="F81" s="27">
        <f t="shared" si="17"/>
        <v>109.11729784041282</v>
      </c>
      <c r="G81" s="27">
        <f t="shared" si="18"/>
        <v>62.972001221529972</v>
      </c>
      <c r="H81" s="28">
        <f t="shared" si="19"/>
        <v>749752768.47999954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0</v>
      </c>
      <c r="D82" s="26">
        <v>400000</v>
      </c>
      <c r="E82" s="26">
        <v>72622694.200000003</v>
      </c>
      <c r="F82" s="27" t="str">
        <f t="shared" si="17"/>
        <v>x</v>
      </c>
      <c r="G82" s="27">
        <f t="shared" si="18"/>
        <v>18155.67355</v>
      </c>
      <c r="H82" s="28">
        <f t="shared" si="19"/>
        <v>72622694.200000003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268144079.47999999</v>
      </c>
      <c r="D83" s="18">
        <v>659500367</v>
      </c>
      <c r="E83" s="18">
        <v>287504312.73000002</v>
      </c>
      <c r="F83" s="19">
        <f t="shared" si="17"/>
        <v>107.220086040141</v>
      </c>
      <c r="G83" s="19">
        <f t="shared" si="18"/>
        <v>43.594261218963055</v>
      </c>
      <c r="H83" s="20">
        <f t="shared" si="19"/>
        <v>19360233.25000003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266184542.59999999</v>
      </c>
      <c r="D84" s="26">
        <v>615981442</v>
      </c>
      <c r="E84" s="26">
        <v>284857213.07999998</v>
      </c>
      <c r="F84" s="27">
        <f t="shared" si="17"/>
        <v>107.01493418724158</v>
      </c>
      <c r="G84" s="27">
        <f t="shared" si="18"/>
        <v>46.244447260474445</v>
      </c>
      <c r="H84" s="28">
        <f t="shared" si="19"/>
        <v>18672670.479999989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1959536.88</v>
      </c>
      <c r="D85" s="26">
        <v>43518925</v>
      </c>
      <c r="E85" s="26">
        <v>2647099.65</v>
      </c>
      <c r="F85" s="27">
        <f t="shared" si="17"/>
        <v>135.08802396207008</v>
      </c>
      <c r="G85" s="27">
        <f t="shared" si="18"/>
        <v>6.0826402536367796</v>
      </c>
      <c r="H85" s="28">
        <f t="shared" si="19"/>
        <v>687562.77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408805068.25</v>
      </c>
      <c r="D86" s="18">
        <v>1004883009</v>
      </c>
      <c r="E86" s="18">
        <v>490968121.25</v>
      </c>
      <c r="F86" s="19">
        <f t="shared" si="17"/>
        <v>120.09834500137706</v>
      </c>
      <c r="G86" s="19">
        <f t="shared" si="18"/>
        <v>48.85823691442274</v>
      </c>
      <c r="H86" s="20">
        <f t="shared" si="19"/>
        <v>82163053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387383623.91000003</v>
      </c>
      <c r="D87" s="26">
        <v>915764259</v>
      </c>
      <c r="E87" s="26">
        <v>460432062.77999997</v>
      </c>
      <c r="F87" s="27">
        <f t="shared" si="17"/>
        <v>118.85687322884127</v>
      </c>
      <c r="G87" s="27">
        <f t="shared" si="18"/>
        <v>50.278448656948505</v>
      </c>
      <c r="H87" s="28">
        <f t="shared" si="19"/>
        <v>73048438.869999945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21421444.34</v>
      </c>
      <c r="D88" s="26">
        <v>89118750</v>
      </c>
      <c r="E88" s="26">
        <v>30536058.469999999</v>
      </c>
      <c r="F88" s="27">
        <f t="shared" si="17"/>
        <v>142.54901763547471</v>
      </c>
      <c r="G88" s="27">
        <f t="shared" si="18"/>
        <v>34.264460026649836</v>
      </c>
      <c r="H88" s="28">
        <f t="shared" si="19"/>
        <v>9114614.129999999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9399421.9000000004</v>
      </c>
      <c r="D89" s="18">
        <v>24764620</v>
      </c>
      <c r="E89" s="18">
        <v>9882869.9700000007</v>
      </c>
      <c r="F89" s="19">
        <f t="shared" si="17"/>
        <v>105.14338089239297</v>
      </c>
      <c r="G89" s="19">
        <f t="shared" si="18"/>
        <v>39.907214283926024</v>
      </c>
      <c r="H89" s="20">
        <f t="shared" si="19"/>
        <v>483448.0700000003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9387671.9000000004</v>
      </c>
      <c r="D90" s="26">
        <v>24405520</v>
      </c>
      <c r="E90" s="26">
        <v>9682180.1600000001</v>
      </c>
      <c r="F90" s="27">
        <f t="shared" si="17"/>
        <v>103.13718100863751</v>
      </c>
      <c r="G90" s="27">
        <f t="shared" si="18"/>
        <v>39.672091231819692</v>
      </c>
      <c r="H90" s="28">
        <f t="shared" si="19"/>
        <v>294508.25999999978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11750</v>
      </c>
      <c r="D91" s="26">
        <v>359100</v>
      </c>
      <c r="E91" s="26">
        <v>200689.81</v>
      </c>
      <c r="F91" s="27">
        <f t="shared" si="17"/>
        <v>1707.9983829787234</v>
      </c>
      <c r="G91" s="27">
        <f t="shared" si="18"/>
        <v>55.886886661097193</v>
      </c>
      <c r="H91" s="28">
        <f t="shared" si="19"/>
        <v>188939.81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138433.17000000001</v>
      </c>
      <c r="D92" s="18">
        <v>500000</v>
      </c>
      <c r="E92" s="18">
        <v>179821.12</v>
      </c>
      <c r="F92" s="19">
        <f t="shared" si="17"/>
        <v>129.89742270584426</v>
      </c>
      <c r="G92" s="19">
        <f t="shared" si="18"/>
        <v>35.964224000000002</v>
      </c>
      <c r="H92" s="20">
        <f t="shared" si="19"/>
        <v>41387.949999999983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138433.17000000001</v>
      </c>
      <c r="D93" s="26">
        <v>500000</v>
      </c>
      <c r="E93" s="26">
        <v>179821.12</v>
      </c>
      <c r="F93" s="27">
        <f t="shared" si="17"/>
        <v>129.89742270584426</v>
      </c>
      <c r="G93" s="27">
        <f t="shared" si="18"/>
        <v>35.964224000000002</v>
      </c>
      <c r="H93" s="28">
        <f t="shared" si="19"/>
        <v>41387.949999999983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143874836.69</v>
      </c>
      <c r="D94" s="18">
        <v>342097081</v>
      </c>
      <c r="E94" s="18">
        <v>153403026.22</v>
      </c>
      <c r="F94" s="19">
        <f t="shared" si="17"/>
        <v>106.62255454060387</v>
      </c>
      <c r="G94" s="19">
        <f t="shared" si="18"/>
        <v>44.841957075921378</v>
      </c>
      <c r="H94" s="20">
        <f t="shared" si="19"/>
        <v>9528189.5300000012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2876579.47</v>
      </c>
      <c r="D95" s="18">
        <v>7266045</v>
      </c>
      <c r="E95" s="18">
        <v>2761870.82</v>
      </c>
      <c r="F95" s="19">
        <f t="shared" si="17"/>
        <v>96.012324665586235</v>
      </c>
      <c r="G95" s="19">
        <f t="shared" si="18"/>
        <v>38.010648433914184</v>
      </c>
      <c r="H95" s="20">
        <f t="shared" si="19"/>
        <v>-114708.65000000037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2876579.47</v>
      </c>
      <c r="D96" s="18">
        <v>7266045</v>
      </c>
      <c r="E96" s="18">
        <v>2761870.82</v>
      </c>
      <c r="F96" s="19">
        <f t="shared" si="17"/>
        <v>96.012324665586235</v>
      </c>
      <c r="G96" s="19">
        <f t="shared" si="18"/>
        <v>38.010648433914184</v>
      </c>
      <c r="H96" s="20">
        <f t="shared" si="19"/>
        <v>-114708.65000000037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2876116.97</v>
      </c>
      <c r="D97" s="26">
        <v>7166045</v>
      </c>
      <c r="E97" s="26">
        <v>2752887.07</v>
      </c>
      <c r="F97" s="27">
        <f t="shared" si="17"/>
        <v>95.715407221424641</v>
      </c>
      <c r="G97" s="27">
        <f t="shared" si="18"/>
        <v>38.415710060430818</v>
      </c>
      <c r="H97" s="28">
        <f t="shared" si="19"/>
        <v>-123229.90000000037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462.5</v>
      </c>
      <c r="D98" s="26">
        <v>100000</v>
      </c>
      <c r="E98" s="26">
        <v>8983.75</v>
      </c>
      <c r="F98" s="27">
        <f t="shared" si="17"/>
        <v>1942.4324324324325</v>
      </c>
      <c r="G98" s="27">
        <f t="shared" si="18"/>
        <v>8.9837500000000006</v>
      </c>
      <c r="H98" s="28">
        <f t="shared" si="19"/>
        <v>8521.25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2419897534.7399998</v>
      </c>
      <c r="D99" s="18">
        <v>4801780350</v>
      </c>
      <c r="E99" s="18">
        <v>2126924978.3900001</v>
      </c>
      <c r="F99" s="19">
        <f t="shared" si="17"/>
        <v>87.893183403673433</v>
      </c>
      <c r="G99" s="19">
        <f t="shared" si="18"/>
        <v>44.294507939956063</v>
      </c>
      <c r="H99" s="20">
        <f t="shared" si="19"/>
        <v>-292972556.34999967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2419897534.7399998</v>
      </c>
      <c r="D100" s="18">
        <v>4801780350</v>
      </c>
      <c r="E100" s="18">
        <v>2126924978.3900001</v>
      </c>
      <c r="F100" s="19">
        <f t="shared" si="17"/>
        <v>87.893183403673433</v>
      </c>
      <c r="G100" s="19">
        <f t="shared" si="18"/>
        <v>44.294507939956063</v>
      </c>
      <c r="H100" s="20">
        <f t="shared" si="19"/>
        <v>-292972556.34999967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1979961335.9000001</v>
      </c>
      <c r="D101" s="26">
        <v>4293971158</v>
      </c>
      <c r="E101" s="26">
        <v>2016307227.95</v>
      </c>
      <c r="F101" s="27">
        <f t="shared" si="17"/>
        <v>101.83568695968899</v>
      </c>
      <c r="G101" s="27">
        <f t="shared" si="18"/>
        <v>46.956701704748625</v>
      </c>
      <c r="H101" s="28">
        <f t="shared" si="19"/>
        <v>36345892.049999952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439936198.83999997</v>
      </c>
      <c r="D102" s="26">
        <v>507809192</v>
      </c>
      <c r="E102" s="26">
        <v>110617750.44</v>
      </c>
      <c r="F102" s="27">
        <f t="shared" si="17"/>
        <v>25.144043779909659</v>
      </c>
      <c r="G102" s="27">
        <f t="shared" si="18"/>
        <v>21.783329680255175</v>
      </c>
      <c r="H102" s="28">
        <f t="shared" si="19"/>
        <v>-329318448.39999998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21491227.43</v>
      </c>
      <c r="D103" s="18">
        <v>81763226</v>
      </c>
      <c r="E103" s="18">
        <v>19909780.52</v>
      </c>
      <c r="F103" s="19">
        <f t="shared" si="17"/>
        <v>92.641430485294535</v>
      </c>
      <c r="G103" s="19">
        <f t="shared" si="18"/>
        <v>24.350532010564262</v>
      </c>
      <c r="H103" s="20">
        <f t="shared" si="19"/>
        <v>-1581446.9100000001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18340800.309999999</v>
      </c>
      <c r="D104" s="18">
        <v>73045187</v>
      </c>
      <c r="E104" s="18">
        <v>16476240.07</v>
      </c>
      <c r="F104" s="19">
        <f t="shared" si="17"/>
        <v>89.833812001195071</v>
      </c>
      <c r="G104" s="19">
        <f t="shared" si="18"/>
        <v>22.556229570608121</v>
      </c>
      <c r="H104" s="20">
        <f t="shared" si="19"/>
        <v>-1864560.2399999984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18307534.09</v>
      </c>
      <c r="D105" s="26">
        <v>72803187</v>
      </c>
      <c r="E105" s="26">
        <v>16446008.359999999</v>
      </c>
      <c r="F105" s="27">
        <f t="shared" si="17"/>
        <v>89.831914441078069</v>
      </c>
      <c r="G105" s="27">
        <f t="shared" si="18"/>
        <v>22.589681904996823</v>
      </c>
      <c r="H105" s="28">
        <f t="shared" si="19"/>
        <v>-1861525.7300000004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33266.22</v>
      </c>
      <c r="D106" s="26">
        <v>242000</v>
      </c>
      <c r="E106" s="26">
        <v>30231.71</v>
      </c>
      <c r="F106" s="27">
        <f t="shared" si="17"/>
        <v>90.878103974542341</v>
      </c>
      <c r="G106" s="27">
        <f t="shared" si="18"/>
        <v>12.492442148760329</v>
      </c>
      <c r="H106" s="28">
        <f t="shared" si="19"/>
        <v>-3034.510000000002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3150427.12</v>
      </c>
      <c r="D107" s="18">
        <v>8718039</v>
      </c>
      <c r="E107" s="18">
        <v>3433540.45</v>
      </c>
      <c r="F107" s="19">
        <f t="shared" si="17"/>
        <v>108.98650624871462</v>
      </c>
      <c r="G107" s="19">
        <f t="shared" si="18"/>
        <v>39.384320831783384</v>
      </c>
      <c r="H107" s="20">
        <f t="shared" si="19"/>
        <v>283113.33000000007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3102663.72</v>
      </c>
      <c r="D108" s="26">
        <v>8653039</v>
      </c>
      <c r="E108" s="26">
        <v>3427722.88</v>
      </c>
      <c r="F108" s="27">
        <f t="shared" si="17"/>
        <v>110.47677703209162</v>
      </c>
      <c r="G108" s="27">
        <f t="shared" si="18"/>
        <v>39.612936911528998</v>
      </c>
      <c r="H108" s="28">
        <f t="shared" si="19"/>
        <v>325059.15999999968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>
        <v>47763.4</v>
      </c>
      <c r="D109" s="26">
        <v>65000</v>
      </c>
      <c r="E109" s="26">
        <v>5817.57</v>
      </c>
      <c r="F109" s="27">
        <f t="shared" si="17"/>
        <v>12.179974624922011</v>
      </c>
      <c r="G109" s="27">
        <f t="shared" si="18"/>
        <v>8.9501076923076912</v>
      </c>
      <c r="H109" s="28">
        <f t="shared" si="19"/>
        <v>-41945.83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92750473.430000007</v>
      </c>
      <c r="D110" s="18">
        <v>368038152</v>
      </c>
      <c r="E110" s="18">
        <v>67826550.370000005</v>
      </c>
      <c r="F110" s="19">
        <f t="shared" si="17"/>
        <v>73.127982922038228</v>
      </c>
      <c r="G110" s="19">
        <f t="shared" si="18"/>
        <v>18.429217188874485</v>
      </c>
      <c r="H110" s="20">
        <f t="shared" si="19"/>
        <v>-24923923.060000002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92750473.430000007</v>
      </c>
      <c r="D111" s="18">
        <v>368038152</v>
      </c>
      <c r="E111" s="18">
        <v>67826550.370000005</v>
      </c>
      <c r="F111" s="19">
        <f t="shared" si="17"/>
        <v>73.127982922038228</v>
      </c>
      <c r="G111" s="19">
        <f t="shared" si="18"/>
        <v>18.429217188874485</v>
      </c>
      <c r="H111" s="20">
        <f t="shared" si="19"/>
        <v>-24923923.060000002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65542119.789999999</v>
      </c>
      <c r="D112" s="26">
        <v>289887353</v>
      </c>
      <c r="E112" s="26">
        <v>54191807.119999997</v>
      </c>
      <c r="F112" s="27">
        <f t="shared" si="17"/>
        <v>82.68241444377</v>
      </c>
      <c r="G112" s="27">
        <f t="shared" si="18"/>
        <v>18.694091535617975</v>
      </c>
      <c r="H112" s="28">
        <f t="shared" si="19"/>
        <v>-11350312.670000002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27208353.640000001</v>
      </c>
      <c r="D113" s="26">
        <v>78150799</v>
      </c>
      <c r="E113" s="26">
        <v>13634743.25</v>
      </c>
      <c r="F113" s="27">
        <f t="shared" si="17"/>
        <v>50.112342078482328</v>
      </c>
      <c r="G113" s="27">
        <f t="shared" si="18"/>
        <v>17.446709981813495</v>
      </c>
      <c r="H113" s="28">
        <f t="shared" si="19"/>
        <v>-13573610.390000001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12907586.41</v>
      </c>
      <c r="D114" s="18">
        <v>306938114</v>
      </c>
      <c r="E114" s="18">
        <v>44556622.469999999</v>
      </c>
      <c r="F114" s="19">
        <f t="shared" si="17"/>
        <v>345.1971658735539</v>
      </c>
      <c r="G114" s="19">
        <f t="shared" si="18"/>
        <v>14.516484085127335</v>
      </c>
      <c r="H114" s="20">
        <f t="shared" si="19"/>
        <v>31649036.059999999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12907586.41</v>
      </c>
      <c r="D115" s="18">
        <v>306938114</v>
      </c>
      <c r="E115" s="18">
        <v>44556622.469999999</v>
      </c>
      <c r="F115" s="19">
        <f t="shared" si="17"/>
        <v>345.1971658735539</v>
      </c>
      <c r="G115" s="19">
        <f t="shared" si="18"/>
        <v>14.516484085127335</v>
      </c>
      <c r="H115" s="20">
        <f t="shared" si="19"/>
        <v>31649036.059999999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12904469.310000001</v>
      </c>
      <c r="D116" s="26">
        <v>303159659</v>
      </c>
      <c r="E116" s="26">
        <v>44427082.450000003</v>
      </c>
      <c r="F116" s="27">
        <f t="shared" si="17"/>
        <v>344.27671051588561</v>
      </c>
      <c r="G116" s="27">
        <f t="shared" si="18"/>
        <v>14.654681495732916</v>
      </c>
      <c r="H116" s="28">
        <f t="shared" si="19"/>
        <v>31522613.140000001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3778455</v>
      </c>
      <c r="E117" s="26">
        <v>129540.02</v>
      </c>
      <c r="F117" s="27">
        <f t="shared" si="17"/>
        <v>4155.7864681915889</v>
      </c>
      <c r="G117" s="27">
        <f t="shared" si="18"/>
        <v>3.4283859408144339</v>
      </c>
      <c r="H117" s="28">
        <f t="shared" si="19"/>
        <v>126422.92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11939935.779999999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-11939935.779999999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11939935.779999999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-11939935.779999999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11863399.65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-11863399.65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76536.13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-76536.13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869125577.51999998</v>
      </c>
      <c r="D122" s="18">
        <v>2024805806</v>
      </c>
      <c r="E122" s="18">
        <v>933496399.46000004</v>
      </c>
      <c r="F122" s="27">
        <f t="shared" ref="F122:F154" si="23">IF(C122=0,"x",E122/C122*100)</f>
        <v>107.40638908863762</v>
      </c>
      <c r="G122" s="27">
        <f t="shared" ref="G122:G154" si="24">IF(D122=0,"x",E122/D122*100)</f>
        <v>46.103008826516572</v>
      </c>
      <c r="H122" s="28">
        <f t="shared" si="19"/>
        <v>64370821.940000057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869125577.51999998</v>
      </c>
      <c r="D123" s="18">
        <v>2024805806</v>
      </c>
      <c r="E123" s="18">
        <v>933496399.46000004</v>
      </c>
      <c r="F123" s="27">
        <f t="shared" si="23"/>
        <v>107.40638908863762</v>
      </c>
      <c r="G123" s="27">
        <f t="shared" si="24"/>
        <v>46.103008826516572</v>
      </c>
      <c r="H123" s="28">
        <f t="shared" si="19"/>
        <v>64370821.940000057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869125577.51999998</v>
      </c>
      <c r="D124" s="26">
        <v>2024577065</v>
      </c>
      <c r="E124" s="26">
        <v>933471076.55999994</v>
      </c>
      <c r="F124" s="27">
        <f t="shared" si="23"/>
        <v>107.40347548205935</v>
      </c>
      <c r="G124" s="27">
        <f t="shared" si="24"/>
        <v>46.106966867176283</v>
      </c>
      <c r="H124" s="28">
        <f t="shared" si="19"/>
        <v>64345499.039999962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228741</v>
      </c>
      <c r="E125" s="26">
        <v>25322.9</v>
      </c>
      <c r="F125" s="27" t="str">
        <f t="shared" ref="F125:F126" si="25">IF(C125=0,"x",E125/C125*100)</f>
        <v>x</v>
      </c>
      <c r="G125" s="27">
        <f t="shared" ref="G125:G126" si="26">IF(D125=0,"x",E125/D125*100)</f>
        <v>11.070555781429652</v>
      </c>
      <c r="H125" s="28">
        <f t="shared" ref="H125:H126" si="27">+E125-C125</f>
        <v>25322.9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136919118.75</v>
      </c>
      <c r="D126" s="18">
        <v>402318494</v>
      </c>
      <c r="E126" s="18">
        <v>196102509.27000001</v>
      </c>
      <c r="F126" s="27">
        <f t="shared" si="25"/>
        <v>143.2250740877632</v>
      </c>
      <c r="G126" s="27">
        <f t="shared" si="26"/>
        <v>48.743100850342721</v>
      </c>
      <c r="H126" s="28">
        <f t="shared" si="27"/>
        <v>59183390.520000011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136919118.75</v>
      </c>
      <c r="D127" s="18">
        <v>397279494</v>
      </c>
      <c r="E127" s="18">
        <v>196102509.27000001</v>
      </c>
      <c r="F127" s="19">
        <f t="shared" ref="F127:F129" si="28">IF(C127=0,"x",E127/C127*100)</f>
        <v>143.2250740877632</v>
      </c>
      <c r="G127" s="19">
        <f t="shared" ref="G127:G129" si="29">IF(D127=0,"x",E127/D127*100)</f>
        <v>49.361346918650675</v>
      </c>
      <c r="H127" s="20">
        <f t="shared" ref="H127:H129" si="30">+E127-C127</f>
        <v>59183390.520000011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136518309.75</v>
      </c>
      <c r="D128" s="26">
        <v>391336661</v>
      </c>
      <c r="E128" s="26">
        <v>195794568.02000001</v>
      </c>
      <c r="F128" s="27">
        <f t="shared" si="28"/>
        <v>143.42000598934311</v>
      </c>
      <c r="G128" s="27">
        <f t="shared" si="29"/>
        <v>50.032258035747901</v>
      </c>
      <c r="H128" s="28">
        <f t="shared" si="30"/>
        <v>59276258.270000011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400809</v>
      </c>
      <c r="D129" s="26">
        <v>5942833</v>
      </c>
      <c r="E129" s="26">
        <v>307941.25</v>
      </c>
      <c r="F129" s="27">
        <f t="shared" si="28"/>
        <v>76.829923978752973</v>
      </c>
      <c r="G129" s="27">
        <f t="shared" si="29"/>
        <v>5.1817247767184433</v>
      </c>
      <c r="H129" s="28">
        <f t="shared" si="30"/>
        <v>-92867.75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5039000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4732000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2853519035.4000001</v>
      </c>
      <c r="D133" s="18">
        <v>6494036024</v>
      </c>
      <c r="E133" s="18">
        <v>3155809362.6700001</v>
      </c>
      <c r="F133" s="27">
        <f t="shared" si="31"/>
        <v>110.59359771285442</v>
      </c>
      <c r="G133" s="27">
        <f t="shared" si="32"/>
        <v>48.595501333948256</v>
      </c>
      <c r="H133" s="28">
        <f t="shared" si="33"/>
        <v>302290327.26999998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2853519035.4000001</v>
      </c>
      <c r="D134" s="18">
        <v>6494036024</v>
      </c>
      <c r="E134" s="18">
        <v>3155809362.6700001</v>
      </c>
      <c r="F134" s="27">
        <f t="shared" si="31"/>
        <v>110.59359771285442</v>
      </c>
      <c r="G134" s="27">
        <f t="shared" si="32"/>
        <v>48.595501333948256</v>
      </c>
      <c r="H134" s="28">
        <f t="shared" si="33"/>
        <v>302290327.26999998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2718829234.1399999</v>
      </c>
      <c r="D135" s="26">
        <v>5768867133</v>
      </c>
      <c r="E135" s="26">
        <v>2865531755.4299998</v>
      </c>
      <c r="F135" s="27">
        <f t="shared" si="23"/>
        <v>105.39579755314806</v>
      </c>
      <c r="G135" s="27">
        <f t="shared" si="24"/>
        <v>49.672347956119928</v>
      </c>
      <c r="H135" s="28">
        <f t="shared" ref="H135:H154" si="34">+E135-C135</f>
        <v>146702521.28999996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134689801.25999999</v>
      </c>
      <c r="D136" s="26">
        <v>725168891</v>
      </c>
      <c r="E136" s="26">
        <v>290277607.24000001</v>
      </c>
      <c r="F136" s="27">
        <f t="shared" si="23"/>
        <v>215.51565487847094</v>
      </c>
      <c r="G136" s="27">
        <f t="shared" si="24"/>
        <v>40.028965781986365</v>
      </c>
      <c r="H136" s="28">
        <f t="shared" si="34"/>
        <v>155587805.98000002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500951950.02999997</v>
      </c>
      <c r="D137" s="18">
        <v>1284105193</v>
      </c>
      <c r="E137" s="18">
        <v>574586654.02999997</v>
      </c>
      <c r="F137" s="19">
        <f t="shared" si="23"/>
        <v>114.69895545782191</v>
      </c>
      <c r="G137" s="19">
        <f t="shared" si="24"/>
        <v>44.746073543057463</v>
      </c>
      <c r="H137" s="20">
        <f t="shared" si="34"/>
        <v>73634704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486861935.14999998</v>
      </c>
      <c r="D138" s="18">
        <v>1253171693</v>
      </c>
      <c r="E138" s="18">
        <v>564350602.15999997</v>
      </c>
      <c r="F138" s="19">
        <f t="shared" si="23"/>
        <v>115.91594277875228</v>
      </c>
      <c r="G138" s="19">
        <f t="shared" si="24"/>
        <v>45.033781509139139</v>
      </c>
      <c r="H138" s="20">
        <f t="shared" si="34"/>
        <v>77488667.00999999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448614000.63</v>
      </c>
      <c r="D139" s="26">
        <v>1024100631</v>
      </c>
      <c r="E139" s="26">
        <v>477712138.94999999</v>
      </c>
      <c r="F139" s="27">
        <f t="shared" si="23"/>
        <v>106.48623054098552</v>
      </c>
      <c r="G139" s="27">
        <f t="shared" si="24"/>
        <v>46.646991954641223</v>
      </c>
      <c r="H139" s="28">
        <f t="shared" si="34"/>
        <v>29098138.319999993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38247934.520000003</v>
      </c>
      <c r="D140" s="26">
        <v>229071062</v>
      </c>
      <c r="E140" s="26">
        <v>86638463.209999993</v>
      </c>
      <c r="F140" s="27">
        <f t="shared" si="23"/>
        <v>226.51801802446712</v>
      </c>
      <c r="G140" s="27">
        <f t="shared" si="24"/>
        <v>37.821653443943084</v>
      </c>
      <c r="H140" s="28">
        <f t="shared" si="34"/>
        <v>48390528.68999999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10493127.48</v>
      </c>
      <c r="D141" s="18">
        <v>23088500</v>
      </c>
      <c r="E141" s="18">
        <v>7769653.9800000004</v>
      </c>
      <c r="F141" s="19">
        <f t="shared" si="23"/>
        <v>74.045169038582955</v>
      </c>
      <c r="G141" s="19">
        <f t="shared" si="24"/>
        <v>33.651618684626548</v>
      </c>
      <c r="H141" s="20">
        <f t="shared" si="34"/>
        <v>-2723473.5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10452056.34</v>
      </c>
      <c r="D142" s="26">
        <v>22118500</v>
      </c>
      <c r="E142" s="26">
        <v>7178116.4400000004</v>
      </c>
      <c r="F142" s="27">
        <f t="shared" si="23"/>
        <v>68.676595365539342</v>
      </c>
      <c r="G142" s="27">
        <f t="shared" si="24"/>
        <v>32.452998349797681</v>
      </c>
      <c r="H142" s="28">
        <f t="shared" si="34"/>
        <v>-3273939.8999999994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41071.14</v>
      </c>
      <c r="D143" s="26">
        <v>970000</v>
      </c>
      <c r="E143" s="26">
        <v>591537.54</v>
      </c>
      <c r="F143" s="27">
        <f t="shared" si="23"/>
        <v>1440.2754342830515</v>
      </c>
      <c r="G143" s="27">
        <f t="shared" si="24"/>
        <v>60.983251546391756</v>
      </c>
      <c r="H143" s="28">
        <f t="shared" si="34"/>
        <v>550466.4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3596887.4</v>
      </c>
      <c r="D144" s="18">
        <v>7845000</v>
      </c>
      <c r="E144" s="18">
        <v>2466397.89</v>
      </c>
      <c r="F144" s="19">
        <f t="shared" si="23"/>
        <v>68.570339177145229</v>
      </c>
      <c r="G144" s="19">
        <f t="shared" si="24"/>
        <v>31.439106309751434</v>
      </c>
      <c r="H144" s="20">
        <f t="shared" si="34"/>
        <v>-1130489.5099999998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3142803.02</v>
      </c>
      <c r="D145" s="26">
        <v>7605000</v>
      </c>
      <c r="E145" s="26">
        <v>2451894.89</v>
      </c>
      <c r="F145" s="27">
        <f t="shared" si="23"/>
        <v>78.016180918650136</v>
      </c>
      <c r="G145" s="27">
        <f t="shared" si="24"/>
        <v>32.240563971071666</v>
      </c>
      <c r="H145" s="28">
        <f t="shared" si="34"/>
        <v>-690908.12999999989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454084.38</v>
      </c>
      <c r="D146" s="26">
        <v>240000</v>
      </c>
      <c r="E146" s="26">
        <v>14503</v>
      </c>
      <c r="F146" s="27">
        <f t="shared" si="23"/>
        <v>3.1938997769533497</v>
      </c>
      <c r="G146" s="27">
        <f t="shared" si="24"/>
        <v>6.0429166666666667</v>
      </c>
      <c r="H146" s="28">
        <f t="shared" si="34"/>
        <v>-439581.38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367406824.11000001</v>
      </c>
      <c r="D147" s="18">
        <v>779927373</v>
      </c>
      <c r="E147" s="18">
        <v>309393245.07999998</v>
      </c>
      <c r="F147" s="19">
        <f t="shared" si="23"/>
        <v>84.209988703794181</v>
      </c>
      <c r="G147" s="19">
        <f t="shared" si="24"/>
        <v>39.669494338929937</v>
      </c>
      <c r="H147" s="20">
        <f t="shared" si="34"/>
        <v>-58013579.030000031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367406824.11000001</v>
      </c>
      <c r="D148" s="18">
        <v>779927373</v>
      </c>
      <c r="E148" s="18">
        <v>309393245.07999998</v>
      </c>
      <c r="F148" s="19">
        <f t="shared" si="23"/>
        <v>84.209988703794181</v>
      </c>
      <c r="G148" s="19">
        <f t="shared" si="24"/>
        <v>39.669494338929937</v>
      </c>
      <c r="H148" s="20">
        <f t="shared" si="34"/>
        <v>-58013579.030000031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366350702.5</v>
      </c>
      <c r="D149" s="26">
        <v>744437373</v>
      </c>
      <c r="E149" s="26">
        <v>306474560.02999997</v>
      </c>
      <c r="F149" s="27">
        <f t="shared" si="23"/>
        <v>83.656059054506642</v>
      </c>
      <c r="G149" s="27">
        <f t="shared" si="24"/>
        <v>41.16861554047744</v>
      </c>
      <c r="H149" s="28">
        <f t="shared" si="34"/>
        <v>-59876142.470000029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1056121.6100000001</v>
      </c>
      <c r="D150" s="26">
        <v>35490000</v>
      </c>
      <c r="E150" s="26">
        <v>2918685.05</v>
      </c>
      <c r="F150" s="27">
        <f t="shared" si="23"/>
        <v>276.35880398281023</v>
      </c>
      <c r="G150" s="27">
        <f t="shared" si="24"/>
        <v>8.2239646379261764</v>
      </c>
      <c r="H150" s="28">
        <f t="shared" si="34"/>
        <v>1862563.4399999997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30136793.210000001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-30136793.210000001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30136793.210000001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-30136793.210000001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28968962.239999998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-28968962.239999998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1167830.97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-1167830.97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3540948.32</v>
      </c>
      <c r="D155" s="18">
        <v>6475520</v>
      </c>
      <c r="E155" s="18">
        <v>2874868.24</v>
      </c>
      <c r="F155" s="19">
        <f t="shared" ref="F155:F203" si="35">IF(C155=0,"x",E155/C155*100)</f>
        <v>81.189217695219014</v>
      </c>
      <c r="G155" s="19">
        <f t="shared" ref="G155:G203" si="36">IF(D155=0,"x",E155/D155*100)</f>
        <v>44.395944109507809</v>
      </c>
      <c r="H155" s="20">
        <f t="shared" ref="H155:H203" si="37">+E155-C155</f>
        <v>-666080.07999999961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3540948.32</v>
      </c>
      <c r="D156" s="18">
        <v>6475520</v>
      </c>
      <c r="E156" s="18">
        <v>2874868.24</v>
      </c>
      <c r="F156" s="19">
        <f t="shared" si="35"/>
        <v>81.189217695219014</v>
      </c>
      <c r="G156" s="19">
        <f t="shared" si="36"/>
        <v>44.395944109507809</v>
      </c>
      <c r="H156" s="20">
        <f t="shared" si="37"/>
        <v>-666080.07999999961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3346010.4</v>
      </c>
      <c r="D157" s="26">
        <v>6175520</v>
      </c>
      <c r="E157" s="26">
        <v>2739623.08</v>
      </c>
      <c r="F157" s="27">
        <f t="shared" si="35"/>
        <v>81.877303190689432</v>
      </c>
      <c r="G157" s="27">
        <f t="shared" si="36"/>
        <v>44.362629867606287</v>
      </c>
      <c r="H157" s="28">
        <f t="shared" si="37"/>
        <v>-606387.31999999983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194937.92</v>
      </c>
      <c r="D158" s="26">
        <v>300000</v>
      </c>
      <c r="E158" s="26">
        <v>135245.16</v>
      </c>
      <c r="F158" s="27">
        <f t="shared" si="35"/>
        <v>69.378579601136607</v>
      </c>
      <c r="G158" s="27">
        <f t="shared" si="36"/>
        <v>45.081720000000004</v>
      </c>
      <c r="H158" s="28">
        <f t="shared" si="37"/>
        <v>-59692.760000000009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27171747.899999999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-27171747.899999999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27171747.899999999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-27171747.899999999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26152148.23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-26152148.23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1019599.67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-1019599.67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563665381.94000006</v>
      </c>
      <c r="D163" s="18">
        <v>1793985625</v>
      </c>
      <c r="E163" s="18">
        <v>523015768.29000002</v>
      </c>
      <c r="F163" s="19">
        <f t="shared" si="35"/>
        <v>92.788343057348328</v>
      </c>
      <c r="G163" s="19">
        <f t="shared" si="36"/>
        <v>29.1538438770935</v>
      </c>
      <c r="H163" s="20">
        <f t="shared" si="37"/>
        <v>-40649613.650000036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7143085.5300000003</v>
      </c>
      <c r="D164" s="18">
        <v>15359461</v>
      </c>
      <c r="E164" s="18">
        <v>6911940.8799999999</v>
      </c>
      <c r="F164" s="19">
        <f t="shared" si="35"/>
        <v>96.764078366005506</v>
      </c>
      <c r="G164" s="19">
        <f t="shared" si="36"/>
        <v>45.001194247636683</v>
      </c>
      <c r="H164" s="20">
        <f t="shared" si="37"/>
        <v>-231144.65000000037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7010281.5300000003</v>
      </c>
      <c r="D165" s="26">
        <v>14799231</v>
      </c>
      <c r="E165" s="26">
        <v>6839124.7199999997</v>
      </c>
      <c r="F165" s="27">
        <f t="shared" si="35"/>
        <v>97.558488781548263</v>
      </c>
      <c r="G165" s="27">
        <f t="shared" si="36"/>
        <v>46.212703349248343</v>
      </c>
      <c r="H165" s="28">
        <f t="shared" si="37"/>
        <v>-171156.81000000052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132804</v>
      </c>
      <c r="D166" s="26">
        <v>560230</v>
      </c>
      <c r="E166" s="26">
        <v>72816.160000000003</v>
      </c>
      <c r="F166" s="27">
        <f t="shared" si="35"/>
        <v>54.829794283304722</v>
      </c>
      <c r="G166" s="27">
        <f t="shared" si="36"/>
        <v>12.997547435874552</v>
      </c>
      <c r="H166" s="28">
        <f t="shared" si="37"/>
        <v>-59987.839999999997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317773747.05000001</v>
      </c>
      <c r="D167" s="18">
        <v>993798503</v>
      </c>
      <c r="E167" s="18">
        <v>258084183.37</v>
      </c>
      <c r="F167" s="19">
        <f t="shared" si="35"/>
        <v>81.216332615856984</v>
      </c>
      <c r="G167" s="19">
        <f t="shared" si="36"/>
        <v>25.969467914362514</v>
      </c>
      <c r="H167" s="20">
        <f t="shared" si="37"/>
        <v>-59689563.680000007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316130592.00999999</v>
      </c>
      <c r="D168" s="26">
        <v>986885444</v>
      </c>
      <c r="E168" s="26">
        <v>256972726.65000001</v>
      </c>
      <c r="F168" s="27">
        <f t="shared" si="35"/>
        <v>81.286890021030075</v>
      </c>
      <c r="G168" s="27">
        <f t="shared" si="36"/>
        <v>26.038759433764636</v>
      </c>
      <c r="H168" s="28">
        <f t="shared" si="37"/>
        <v>-59157865.359999985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1643155.04</v>
      </c>
      <c r="D169" s="26">
        <v>6913059</v>
      </c>
      <c r="E169" s="26">
        <v>1111456.72</v>
      </c>
      <c r="F169" s="27">
        <f t="shared" si="35"/>
        <v>67.641621937270131</v>
      </c>
      <c r="G169" s="27">
        <f t="shared" si="36"/>
        <v>16.077639725047913</v>
      </c>
      <c r="H169" s="28">
        <f t="shared" si="37"/>
        <v>-531698.32000000007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43738721.850000001</v>
      </c>
      <c r="D170" s="18">
        <v>155868141</v>
      </c>
      <c r="E170" s="18">
        <v>45865027.990000002</v>
      </c>
      <c r="F170" s="19">
        <f t="shared" si="35"/>
        <v>104.86138151748483</v>
      </c>
      <c r="G170" s="19">
        <f t="shared" si="36"/>
        <v>29.425530897940206</v>
      </c>
      <c r="H170" s="20">
        <f t="shared" si="37"/>
        <v>2126306.1400000006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40605793.409999996</v>
      </c>
      <c r="D171" s="26">
        <v>146911952</v>
      </c>
      <c r="E171" s="26">
        <v>42412483.350000001</v>
      </c>
      <c r="F171" s="27">
        <f t="shared" si="35"/>
        <v>104.44934032382452</v>
      </c>
      <c r="G171" s="27">
        <f t="shared" si="36"/>
        <v>28.869321231263743</v>
      </c>
      <c r="H171" s="28">
        <f t="shared" si="37"/>
        <v>1806689.9400000051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3132928.44</v>
      </c>
      <c r="D172" s="26">
        <v>8956189</v>
      </c>
      <c r="E172" s="26">
        <v>3452544.64</v>
      </c>
      <c r="F172" s="27">
        <f t="shared" si="35"/>
        <v>110.20183531545969</v>
      </c>
      <c r="G172" s="27">
        <f t="shared" si="36"/>
        <v>38.54926062859996</v>
      </c>
      <c r="H172" s="28">
        <f t="shared" si="37"/>
        <v>319616.20000000019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51861918.740000002</v>
      </c>
      <c r="D173" s="18">
        <v>233756300</v>
      </c>
      <c r="E173" s="18">
        <v>63049553.740000002</v>
      </c>
      <c r="F173" s="19">
        <f t="shared" si="35"/>
        <v>121.57196507920793</v>
      </c>
      <c r="G173" s="19">
        <f t="shared" si="36"/>
        <v>26.972344163558375</v>
      </c>
      <c r="H173" s="20">
        <f t="shared" si="37"/>
        <v>11187635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45803567.600000001</v>
      </c>
      <c r="D174" s="26">
        <v>191438102</v>
      </c>
      <c r="E174" s="26">
        <v>48681662.579999998</v>
      </c>
      <c r="F174" s="27">
        <f t="shared" si="35"/>
        <v>106.2835607154758</v>
      </c>
      <c r="G174" s="27">
        <f t="shared" si="36"/>
        <v>25.429453213028612</v>
      </c>
      <c r="H174" s="28">
        <f t="shared" si="37"/>
        <v>2878094.9799999967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6058351.1399999997</v>
      </c>
      <c r="D175" s="26">
        <v>42318198</v>
      </c>
      <c r="E175" s="26">
        <v>14367891.16</v>
      </c>
      <c r="F175" s="27">
        <f t="shared" si="35"/>
        <v>237.15844176044243</v>
      </c>
      <c r="G175" s="27">
        <f t="shared" si="36"/>
        <v>33.95203916764131</v>
      </c>
      <c r="H175" s="28">
        <f t="shared" si="37"/>
        <v>8309540.0200000005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27012585.18</v>
      </c>
      <c r="D176" s="18">
        <v>91924135</v>
      </c>
      <c r="E176" s="18">
        <v>30734845.34</v>
      </c>
      <c r="F176" s="19">
        <f t="shared" si="35"/>
        <v>113.77972576558849</v>
      </c>
      <c r="G176" s="19">
        <f t="shared" si="36"/>
        <v>33.435011751810336</v>
      </c>
      <c r="H176" s="20">
        <f t="shared" si="37"/>
        <v>3722260.16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26754916.149999999</v>
      </c>
      <c r="D177" s="26">
        <v>86238175</v>
      </c>
      <c r="E177" s="26">
        <v>30284114.34</v>
      </c>
      <c r="F177" s="27">
        <f t="shared" si="35"/>
        <v>113.19084003184214</v>
      </c>
      <c r="G177" s="27">
        <f t="shared" si="36"/>
        <v>35.116831194537681</v>
      </c>
      <c r="H177" s="28">
        <f t="shared" si="37"/>
        <v>3529198.1900000013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257669.03</v>
      </c>
      <c r="D178" s="26">
        <v>5685960</v>
      </c>
      <c r="E178" s="26">
        <v>450731</v>
      </c>
      <c r="F178" s="27">
        <f t="shared" si="35"/>
        <v>174.92633864457827</v>
      </c>
      <c r="G178" s="27">
        <f t="shared" si="36"/>
        <v>7.9270870706090086</v>
      </c>
      <c r="H178" s="28">
        <f t="shared" si="37"/>
        <v>193061.97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1462996.72</v>
      </c>
      <c r="D179" s="18">
        <v>3236952</v>
      </c>
      <c r="E179" s="18">
        <v>1599910.86</v>
      </c>
      <c r="F179" s="19">
        <f t="shared" si="35"/>
        <v>109.35847210921979</v>
      </c>
      <c r="G179" s="19">
        <f t="shared" si="36"/>
        <v>49.426462301572592</v>
      </c>
      <c r="H179" s="20">
        <f t="shared" si="37"/>
        <v>136914.14000000013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1458376.54</v>
      </c>
      <c r="D180" s="26">
        <v>3092852</v>
      </c>
      <c r="E180" s="26">
        <v>1579536.56</v>
      </c>
      <c r="F180" s="27">
        <f t="shared" si="35"/>
        <v>108.30786951633218</v>
      </c>
      <c r="G180" s="27">
        <f t="shared" si="36"/>
        <v>51.070551064195769</v>
      </c>
      <c r="H180" s="28">
        <f t="shared" si="37"/>
        <v>121160.02000000002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4620.18</v>
      </c>
      <c r="D181" s="26">
        <v>144100</v>
      </c>
      <c r="E181" s="26">
        <v>20374.3</v>
      </c>
      <c r="F181" s="27">
        <f t="shared" si="35"/>
        <v>440.98498326905008</v>
      </c>
      <c r="G181" s="27">
        <f t="shared" si="36"/>
        <v>14.139000693962526</v>
      </c>
      <c r="H181" s="28">
        <f t="shared" si="37"/>
        <v>15754.119999999999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48927266.869999997</v>
      </c>
      <c r="D182" s="18">
        <v>114747517</v>
      </c>
      <c r="E182" s="18">
        <v>49324877.649999999</v>
      </c>
      <c r="F182" s="19">
        <f t="shared" si="35"/>
        <v>100.81265683827476</v>
      </c>
      <c r="G182" s="19">
        <f t="shared" si="36"/>
        <v>42.985572968868688</v>
      </c>
      <c r="H182" s="20">
        <f t="shared" si="37"/>
        <v>397610.78000000119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48927266.869999997</v>
      </c>
      <c r="D183" s="26">
        <v>114377517</v>
      </c>
      <c r="E183" s="26">
        <v>49324877.649999999</v>
      </c>
      <c r="F183" s="27">
        <f t="shared" si="35"/>
        <v>100.81265683827476</v>
      </c>
      <c r="G183" s="27">
        <f t="shared" si="36"/>
        <v>43.124627062851872</v>
      </c>
      <c r="H183" s="28">
        <f t="shared" si="37"/>
        <v>397610.78000000119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370000</v>
      </c>
      <c r="E184" s="26"/>
      <c r="F184" s="27" t="str">
        <f t="shared" si="35"/>
        <v>x</v>
      </c>
      <c r="G184" s="27">
        <f t="shared" si="36"/>
        <v>0</v>
      </c>
      <c r="H184" s="28">
        <f t="shared" si="37"/>
        <v>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33668863.729999997</v>
      </c>
      <c r="D185" s="18">
        <v>111493448</v>
      </c>
      <c r="E185" s="18">
        <v>17040125.25</v>
      </c>
      <c r="F185" s="19">
        <f t="shared" si="35"/>
        <v>50.610930581588718</v>
      </c>
      <c r="G185" s="19">
        <f t="shared" si="36"/>
        <v>15.283521637971049</v>
      </c>
      <c r="H185" s="20">
        <f t="shared" si="37"/>
        <v>-16628738.479999997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33668863.729999997</v>
      </c>
      <c r="D186" s="26">
        <v>111393448</v>
      </c>
      <c r="E186" s="26">
        <v>16940125.25</v>
      </c>
      <c r="F186" s="27">
        <f t="shared" si="35"/>
        <v>50.31392026130608</v>
      </c>
      <c r="G186" s="27">
        <f t="shared" si="36"/>
        <v>15.207470056946256</v>
      </c>
      <c r="H186" s="28">
        <f t="shared" si="37"/>
        <v>-16728738.479999997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>
        <v>100000</v>
      </c>
      <c r="F187" s="27" t="str">
        <f t="shared" ref="F187" si="38">IF(C187=0,"x",E187/C187*100)</f>
        <v>x</v>
      </c>
      <c r="G187" s="27">
        <f t="shared" ref="G187" si="39">IF(D187=0,"x",E187/D187*100)</f>
        <v>100</v>
      </c>
      <c r="H187" s="28">
        <f t="shared" ref="H187" si="40">+E187-C187</f>
        <v>100000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1342362</v>
      </c>
      <c r="D188" s="18">
        <v>15410021</v>
      </c>
      <c r="E188" s="18">
        <v>3535841.73</v>
      </c>
      <c r="F188" s="19">
        <f t="shared" si="35"/>
        <v>263.40448627121447</v>
      </c>
      <c r="G188" s="19">
        <f t="shared" si="36"/>
        <v>22.945080542070642</v>
      </c>
      <c r="H188" s="20">
        <f t="shared" si="37"/>
        <v>2193479.73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1222697</v>
      </c>
      <c r="D189" s="26">
        <v>4186748</v>
      </c>
      <c r="E189" s="26">
        <v>1996582.64</v>
      </c>
      <c r="F189" s="27">
        <f t="shared" si="35"/>
        <v>163.29332941849043</v>
      </c>
      <c r="G189" s="27">
        <f t="shared" si="36"/>
        <v>47.688149370346622</v>
      </c>
      <c r="H189" s="28">
        <f t="shared" si="37"/>
        <v>773885.6399999999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119665</v>
      </c>
      <c r="D190" s="26">
        <v>11223273</v>
      </c>
      <c r="E190" s="26">
        <v>1539259.09</v>
      </c>
      <c r="F190" s="27">
        <f t="shared" si="35"/>
        <v>1286.3068482847953</v>
      </c>
      <c r="G190" s="27">
        <f t="shared" si="36"/>
        <v>13.71488593389825</v>
      </c>
      <c r="H190" s="28">
        <f t="shared" si="37"/>
        <v>1419594.09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30733834.27</v>
      </c>
      <c r="D191" s="18">
        <v>58391147</v>
      </c>
      <c r="E191" s="18">
        <v>46869461.479999997</v>
      </c>
      <c r="F191" s="19">
        <f t="shared" si="35"/>
        <v>152.50118507260368</v>
      </c>
      <c r="G191" s="19">
        <f t="shared" si="36"/>
        <v>80.268095230258098</v>
      </c>
      <c r="H191" s="20">
        <f t="shared" si="37"/>
        <v>16135627.209999997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30611653.27</v>
      </c>
      <c r="D192" s="26">
        <v>57005147</v>
      </c>
      <c r="E192" s="26">
        <v>46666651.479999997</v>
      </c>
      <c r="F192" s="27">
        <f t="shared" si="35"/>
        <v>152.44734111023726</v>
      </c>
      <c r="G192" s="27">
        <f t="shared" si="36"/>
        <v>81.86392621704843</v>
      </c>
      <c r="H192" s="28">
        <f t="shared" si="37"/>
        <v>16054998.209999997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122181</v>
      </c>
      <c r="D193" s="26">
        <v>1386000</v>
      </c>
      <c r="E193" s="26">
        <v>202810</v>
      </c>
      <c r="F193" s="27">
        <f t="shared" si="35"/>
        <v>165.99143893076663</v>
      </c>
      <c r="G193" s="27">
        <f t="shared" si="36"/>
        <v>14.632756132756134</v>
      </c>
      <c r="H193" s="28">
        <f t="shared" si="37"/>
        <v>80629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4360637221.0799999</v>
      </c>
      <c r="D194" s="18">
        <v>7835675912</v>
      </c>
      <c r="E194" s="18">
        <v>4173514495.6300001</v>
      </c>
      <c r="F194" s="19">
        <f t="shared" si="35"/>
        <v>95.708821533114033</v>
      </c>
      <c r="G194" s="19">
        <f t="shared" si="36"/>
        <v>53.262980022418262</v>
      </c>
      <c r="H194" s="20">
        <f t="shared" si="37"/>
        <v>-187122725.44999981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4230046727.5500002</v>
      </c>
      <c r="D195" s="18">
        <v>7462408370</v>
      </c>
      <c r="E195" s="18">
        <v>4044808058.1100001</v>
      </c>
      <c r="F195" s="19">
        <f t="shared" si="35"/>
        <v>95.620883612619366</v>
      </c>
      <c r="G195" s="19">
        <f t="shared" si="36"/>
        <v>54.202448560316462</v>
      </c>
      <c r="H195" s="20">
        <f t="shared" si="37"/>
        <v>-185238669.44000006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4206612586.6100001</v>
      </c>
      <c r="D196" s="26">
        <v>7405132214</v>
      </c>
      <c r="E196" s="26">
        <v>4032841352.1399999</v>
      </c>
      <c r="F196" s="27">
        <f t="shared" si="35"/>
        <v>95.869093459589578</v>
      </c>
      <c r="G196" s="27">
        <f t="shared" si="36"/>
        <v>54.460085729672556</v>
      </c>
      <c r="H196" s="28">
        <f t="shared" si="37"/>
        <v>-173771234.47000027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23434140.940000001</v>
      </c>
      <c r="D197" s="26">
        <v>57276156</v>
      </c>
      <c r="E197" s="26">
        <v>11966705.970000001</v>
      </c>
      <c r="F197" s="27">
        <f t="shared" si="35"/>
        <v>51.065264140209607</v>
      </c>
      <c r="G197" s="27">
        <f t="shared" si="36"/>
        <v>20.892997724917155</v>
      </c>
      <c r="H197" s="28">
        <f t="shared" si="37"/>
        <v>-11467434.970000001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81582150.519999996</v>
      </c>
      <c r="D198" s="18">
        <v>232317242</v>
      </c>
      <c r="E198" s="18">
        <v>75387719.480000004</v>
      </c>
      <c r="F198" s="19">
        <f t="shared" si="35"/>
        <v>92.407124597087673</v>
      </c>
      <c r="G198" s="19">
        <f t="shared" si="36"/>
        <v>32.450333359243302</v>
      </c>
      <c r="H198" s="20">
        <f t="shared" si="37"/>
        <v>-6194431.0399999917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81242683.469999999</v>
      </c>
      <c r="D199" s="26">
        <v>216506617</v>
      </c>
      <c r="E199" s="26">
        <v>75243642.180000007</v>
      </c>
      <c r="F199" s="27">
        <f t="shared" si="35"/>
        <v>92.615899630869265</v>
      </c>
      <c r="G199" s="27">
        <f t="shared" si="36"/>
        <v>34.753506947087907</v>
      </c>
      <c r="H199" s="28">
        <f t="shared" si="37"/>
        <v>-5999041.2899999917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339467.05</v>
      </c>
      <c r="D200" s="26">
        <v>15810625</v>
      </c>
      <c r="E200" s="26">
        <v>144077.29999999999</v>
      </c>
      <c r="F200" s="27">
        <f t="shared" si="35"/>
        <v>42.442204626340022</v>
      </c>
      <c r="G200" s="27">
        <f t="shared" si="36"/>
        <v>0.91126884610823411</v>
      </c>
      <c r="H200" s="28">
        <f t="shared" si="37"/>
        <v>-195389.75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42927980.509999998</v>
      </c>
      <c r="D201" s="18">
        <v>124307180</v>
      </c>
      <c r="E201" s="18">
        <v>47458291.280000001</v>
      </c>
      <c r="F201" s="19">
        <f t="shared" si="35"/>
        <v>110.55328183664423</v>
      </c>
      <c r="G201" s="19">
        <f t="shared" si="36"/>
        <v>38.178238199917338</v>
      </c>
      <c r="H201" s="20">
        <f t="shared" si="37"/>
        <v>4530310.7700000033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40733286.810000002</v>
      </c>
      <c r="D202" s="26">
        <v>104878205</v>
      </c>
      <c r="E202" s="26">
        <v>44056530.270000003</v>
      </c>
      <c r="F202" s="27">
        <f t="shared" si="35"/>
        <v>108.15854481741489</v>
      </c>
      <c r="G202" s="27">
        <f t="shared" si="36"/>
        <v>42.007326755830732</v>
      </c>
      <c r="H202" s="28">
        <f t="shared" si="37"/>
        <v>3323243.4600000009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2194693.7000000002</v>
      </c>
      <c r="D203" s="26">
        <v>19428975</v>
      </c>
      <c r="E203" s="26">
        <v>3401761.01</v>
      </c>
      <c r="F203" s="27">
        <f t="shared" si="35"/>
        <v>154.99935184577237</v>
      </c>
      <c r="G203" s="27">
        <f t="shared" si="36"/>
        <v>17.508700330305636</v>
      </c>
      <c r="H203" s="28">
        <f t="shared" si="37"/>
        <v>1207067.3099999996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6080362.5</v>
      </c>
      <c r="D204" s="18">
        <v>16643120</v>
      </c>
      <c r="E204" s="18">
        <v>5860426.7599999998</v>
      </c>
      <c r="F204" s="19">
        <f t="shared" ref="F204:F285" si="41">IF(C204=0,"x",E204/C204*100)</f>
        <v>96.382851515843001</v>
      </c>
      <c r="G204" s="19">
        <f t="shared" ref="G204:G285" si="42">IF(D204=0,"x",E204/D204*100)</f>
        <v>35.212308509462162</v>
      </c>
      <c r="H204" s="20">
        <f t="shared" ref="H204:H285" si="43">+E204-C204</f>
        <v>-219935.74000000022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5720221</v>
      </c>
      <c r="D205" s="26">
        <v>13193150</v>
      </c>
      <c r="E205" s="26">
        <v>5425900.54</v>
      </c>
      <c r="F205" s="27">
        <f t="shared" si="41"/>
        <v>94.854736206870328</v>
      </c>
      <c r="G205" s="27">
        <f t="shared" si="42"/>
        <v>41.126649359705603</v>
      </c>
      <c r="H205" s="28">
        <f t="shared" si="43"/>
        <v>-294320.45999999996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360141.5</v>
      </c>
      <c r="D206" s="26">
        <v>3449970</v>
      </c>
      <c r="E206" s="26">
        <v>434526.22</v>
      </c>
      <c r="F206" s="27">
        <f t="shared" ref="F206:F207" si="44">IF(C206=0,"x",E206/C206*100)</f>
        <v>120.65430393331509</v>
      </c>
      <c r="G206" s="27">
        <f t="shared" ref="G206:G207" si="45">IF(D206=0,"x",E206/D206*100)</f>
        <v>12.595072420919601</v>
      </c>
      <c r="H206" s="28">
        <f t="shared" ref="H206:H207" si="46">+E206-C206</f>
        <v>74384.719999999972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345991452.69</v>
      </c>
      <c r="D207" s="18">
        <v>1915279578</v>
      </c>
      <c r="E207" s="18">
        <v>629743258.33000004</v>
      </c>
      <c r="F207" s="19">
        <f t="shared" si="44"/>
        <v>182.01121832169503</v>
      </c>
      <c r="G207" s="19">
        <f t="shared" si="45"/>
        <v>32.879965179161957</v>
      </c>
      <c r="H207" s="20">
        <f t="shared" si="46"/>
        <v>283751805.64000005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291982553.13999999</v>
      </c>
      <c r="D208" s="18">
        <v>1738998878</v>
      </c>
      <c r="E208" s="18">
        <v>563716930.11000001</v>
      </c>
      <c r="F208" s="19">
        <f t="shared" si="41"/>
        <v>193.06527874619573</v>
      </c>
      <c r="G208" s="19">
        <f t="shared" si="42"/>
        <v>32.416175607791281</v>
      </c>
      <c r="H208" s="20">
        <f t="shared" si="43"/>
        <v>271734376.97000003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291920529.39999998</v>
      </c>
      <c r="D209" s="26">
        <v>1735942128</v>
      </c>
      <c r="E209" s="26">
        <v>563620287.71000004</v>
      </c>
      <c r="F209" s="27">
        <f t="shared" si="41"/>
        <v>193.07319319694275</v>
      </c>
      <c r="G209" s="27">
        <f t="shared" si="42"/>
        <v>32.467688790947989</v>
      </c>
      <c r="H209" s="28">
        <f t="shared" si="43"/>
        <v>271699758.31000006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62023.74</v>
      </c>
      <c r="D210" s="26">
        <v>3056750</v>
      </c>
      <c r="E210" s="26">
        <v>96642.4</v>
      </c>
      <c r="F210" s="27">
        <f t="shared" si="41"/>
        <v>155.81517657593687</v>
      </c>
      <c r="G210" s="27">
        <f t="shared" si="42"/>
        <v>3.1616062811809926</v>
      </c>
      <c r="H210" s="28">
        <f t="shared" si="43"/>
        <v>34618.659999999996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22122060.02</v>
      </c>
      <c r="D211" s="18">
        <v>74005700</v>
      </c>
      <c r="E211" s="18">
        <v>28602284.359999999</v>
      </c>
      <c r="F211" s="19">
        <f t="shared" si="41"/>
        <v>129.29304203198703</v>
      </c>
      <c r="G211" s="19">
        <f t="shared" si="42"/>
        <v>38.648758622646632</v>
      </c>
      <c r="H211" s="20">
        <f t="shared" si="43"/>
        <v>6480224.3399999999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22081347.52</v>
      </c>
      <c r="D212" s="26">
        <v>73980700</v>
      </c>
      <c r="E212" s="26">
        <v>28580563.609999999</v>
      </c>
      <c r="F212" s="27">
        <f t="shared" si="41"/>
        <v>129.43305921032848</v>
      </c>
      <c r="G212" s="27">
        <f t="shared" si="42"/>
        <v>38.632459019717302</v>
      </c>
      <c r="H212" s="28">
        <f t="shared" si="43"/>
        <v>6499216.0899999999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31886839.530000001</v>
      </c>
      <c r="D214" s="18">
        <v>102275000</v>
      </c>
      <c r="E214" s="18">
        <v>37424043.859999999</v>
      </c>
      <c r="F214" s="19">
        <f t="shared" si="41"/>
        <v>117.36517137357075</v>
      </c>
      <c r="G214" s="19">
        <f t="shared" si="42"/>
        <v>36.591585294549013</v>
      </c>
      <c r="H214" s="20">
        <f t="shared" si="43"/>
        <v>5537204.3299999982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31868024.18</v>
      </c>
      <c r="D215" s="26">
        <v>100275000</v>
      </c>
      <c r="E215" s="26">
        <v>37263055.549999997</v>
      </c>
      <c r="F215" s="27">
        <f t="shared" si="41"/>
        <v>116.92929357504963</v>
      </c>
      <c r="G215" s="27">
        <f t="shared" si="42"/>
        <v>37.160863176265266</v>
      </c>
      <c r="H215" s="28">
        <f t="shared" si="43"/>
        <v>5395031.3699999973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18815.349999999999</v>
      </c>
      <c r="D216" s="26">
        <v>2000000</v>
      </c>
      <c r="E216" s="26">
        <v>160988.31</v>
      </c>
      <c r="F216" s="27">
        <f t="shared" si="41"/>
        <v>855.62219145538097</v>
      </c>
      <c r="G216" s="27">
        <f t="shared" si="42"/>
        <v>8.0494155000000003</v>
      </c>
      <c r="H216" s="28">
        <f t="shared" si="43"/>
        <v>142172.96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3591899877.3600001</v>
      </c>
      <c r="D217" s="18">
        <v>8426898409</v>
      </c>
      <c r="E217" s="18">
        <v>3723232270.1300001</v>
      </c>
      <c r="F217" s="19">
        <f t="shared" si="41"/>
        <v>103.65634893104337</v>
      </c>
      <c r="G217" s="19">
        <f t="shared" si="42"/>
        <v>44.182712184515673</v>
      </c>
      <c r="H217" s="20">
        <f t="shared" si="43"/>
        <v>131332392.76999998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3189943914.5100002</v>
      </c>
      <c r="D218" s="18">
        <v>7041049804</v>
      </c>
      <c r="E218" s="18">
        <v>3293610039.4699998</v>
      </c>
      <c r="F218" s="19">
        <f t="shared" si="41"/>
        <v>103.24977892208251</v>
      </c>
      <c r="G218" s="19">
        <f t="shared" si="42"/>
        <v>46.777258095787218</v>
      </c>
      <c r="H218" s="20">
        <f t="shared" si="43"/>
        <v>103666124.95999956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3185124103.1599998</v>
      </c>
      <c r="D219" s="26">
        <v>6948256934</v>
      </c>
      <c r="E219" s="26">
        <v>3288509212.0799999</v>
      </c>
      <c r="F219" s="27">
        <f t="shared" si="41"/>
        <v>103.24587380496195</v>
      </c>
      <c r="G219" s="27">
        <f t="shared" si="42"/>
        <v>47.32854935154014</v>
      </c>
      <c r="H219" s="28">
        <f t="shared" si="43"/>
        <v>103385108.92000008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4819811.3499999996</v>
      </c>
      <c r="D220" s="26">
        <v>92792870</v>
      </c>
      <c r="E220" s="26">
        <v>5100827.3899999997</v>
      </c>
      <c r="F220" s="27">
        <f t="shared" si="41"/>
        <v>105.8304364962334</v>
      </c>
      <c r="G220" s="27">
        <f t="shared" si="42"/>
        <v>5.4970035844348812</v>
      </c>
      <c r="H220" s="28">
        <f t="shared" si="43"/>
        <v>281016.04000000004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155097024.25999999</v>
      </c>
      <c r="D221" s="18">
        <v>332713600</v>
      </c>
      <c r="E221" s="18">
        <v>157829811.05000001</v>
      </c>
      <c r="F221" s="19">
        <f t="shared" si="41"/>
        <v>101.7619853140566</v>
      </c>
      <c r="G221" s="19">
        <f t="shared" si="42"/>
        <v>47.437138442792843</v>
      </c>
      <c r="H221" s="20">
        <f t="shared" si="43"/>
        <v>2732786.7900000215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155081505.25999999</v>
      </c>
      <c r="D222" s="26">
        <v>332185600</v>
      </c>
      <c r="E222" s="26">
        <v>157806396.63999999</v>
      </c>
      <c r="F222" s="27">
        <f t="shared" si="41"/>
        <v>101.75707050007776</v>
      </c>
      <c r="G222" s="27">
        <f t="shared" si="42"/>
        <v>47.505489894805791</v>
      </c>
      <c r="H222" s="28">
        <f t="shared" si="43"/>
        <v>2724891.3799999952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15519</v>
      </c>
      <c r="D223" s="26">
        <v>528000</v>
      </c>
      <c r="E223" s="26">
        <v>23414.41</v>
      </c>
      <c r="F223" s="27">
        <f t="shared" si="41"/>
        <v>150.87576519105613</v>
      </c>
      <c r="G223" s="27">
        <f t="shared" si="42"/>
        <v>4.4345473484848483</v>
      </c>
      <c r="H223" s="28">
        <f t="shared" si="43"/>
        <v>7895.41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7369174.7699999996</v>
      </c>
      <c r="D224" s="18">
        <v>25482750</v>
      </c>
      <c r="E224" s="18">
        <v>7332570.1900000004</v>
      </c>
      <c r="F224" s="19">
        <f t="shared" si="41"/>
        <v>99.503274367314276</v>
      </c>
      <c r="G224" s="19">
        <f t="shared" si="42"/>
        <v>28.774642414966991</v>
      </c>
      <c r="H224" s="20">
        <f t="shared" si="43"/>
        <v>-36604.579999999143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7169446.6299999999</v>
      </c>
      <c r="D225" s="26">
        <v>21373750</v>
      </c>
      <c r="E225" s="26">
        <v>7303846.0800000001</v>
      </c>
      <c r="F225" s="27">
        <f t="shared" si="41"/>
        <v>101.8746139965338</v>
      </c>
      <c r="G225" s="27">
        <f t="shared" si="42"/>
        <v>34.172038505175742</v>
      </c>
      <c r="H225" s="28">
        <f t="shared" si="43"/>
        <v>134399.45000000019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199728.14</v>
      </c>
      <c r="D226" s="26">
        <v>4109000</v>
      </c>
      <c r="E226" s="26">
        <v>28724.11</v>
      </c>
      <c r="F226" s="27">
        <f t="shared" si="41"/>
        <v>14.381603914200571</v>
      </c>
      <c r="G226" s="27">
        <f t="shared" si="42"/>
        <v>0.69905354100754435</v>
      </c>
      <c r="H226" s="28">
        <f t="shared" si="43"/>
        <v>-171004.03000000003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60137242.829999998</v>
      </c>
      <c r="D227" s="18">
        <v>107014499</v>
      </c>
      <c r="E227" s="18">
        <v>38937299.289999999</v>
      </c>
      <c r="F227" s="19">
        <f t="shared" ref="F227:F229" si="47">IF(C227=0,"x",E227/C227*100)</f>
        <v>64.747396883609341</v>
      </c>
      <c r="G227" s="19">
        <f t="shared" ref="G227:G229" si="48">IF(D227=0,"x",E227/D227*100)</f>
        <v>36.385068989576823</v>
      </c>
      <c r="H227" s="20">
        <f t="shared" ref="H227:H229" si="49">+E227-C227</f>
        <v>-21199943.539999999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58460143.920000002</v>
      </c>
      <c r="D228" s="26">
        <v>92635249</v>
      </c>
      <c r="E228" s="26">
        <v>37741304.270000003</v>
      </c>
      <c r="F228" s="27">
        <f t="shared" si="47"/>
        <v>64.559034137252951</v>
      </c>
      <c r="G228" s="27">
        <f t="shared" si="48"/>
        <v>40.741839286252691</v>
      </c>
      <c r="H228" s="28">
        <f t="shared" si="49"/>
        <v>-20718839.649999999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1677098.91</v>
      </c>
      <c r="D229" s="26">
        <v>14379250</v>
      </c>
      <c r="E229" s="26">
        <v>1195995.02</v>
      </c>
      <c r="F229" s="27">
        <f t="shared" si="47"/>
        <v>71.313326415554116</v>
      </c>
      <c r="G229" s="27">
        <f t="shared" si="48"/>
        <v>8.3175062677121545</v>
      </c>
      <c r="H229" s="28">
        <f t="shared" si="49"/>
        <v>-481103.8899999999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2430328.0499999998</v>
      </c>
      <c r="D230" s="18">
        <v>6543500</v>
      </c>
      <c r="E230" s="18">
        <v>2449464.65</v>
      </c>
      <c r="F230" s="19">
        <f t="shared" si="41"/>
        <v>100.78740810319826</v>
      </c>
      <c r="G230" s="19">
        <f t="shared" si="42"/>
        <v>37.433554672575838</v>
      </c>
      <c r="H230" s="20">
        <f t="shared" si="43"/>
        <v>19136.600000000093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2331228.0499999998</v>
      </c>
      <c r="D231" s="26">
        <v>6395500</v>
      </c>
      <c r="E231" s="26">
        <v>2413720.83</v>
      </c>
      <c r="F231" s="27">
        <f t="shared" si="41"/>
        <v>103.53859760738553</v>
      </c>
      <c r="G231" s="27">
        <f t="shared" si="42"/>
        <v>37.740924556328672</v>
      </c>
      <c r="H231" s="28">
        <f t="shared" si="43"/>
        <v>82492.780000000261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99100</v>
      </c>
      <c r="D232" s="26">
        <v>148000</v>
      </c>
      <c r="E232" s="26">
        <v>35743.82</v>
      </c>
      <c r="F232" s="27">
        <f t="shared" si="41"/>
        <v>36.068435923309785</v>
      </c>
      <c r="G232" s="27">
        <f t="shared" si="42"/>
        <v>24.151229729729728</v>
      </c>
      <c r="H232" s="28">
        <f t="shared" si="43"/>
        <v>-63356.18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1381829.9</v>
      </c>
      <c r="D233" s="18">
        <v>3689000</v>
      </c>
      <c r="E233" s="18">
        <v>1475686.41</v>
      </c>
      <c r="F233" s="19">
        <f t="shared" si="41"/>
        <v>106.7921898346533</v>
      </c>
      <c r="G233" s="19">
        <f t="shared" si="42"/>
        <v>40.002342369205749</v>
      </c>
      <c r="H233" s="20">
        <f t="shared" si="43"/>
        <v>93856.510000000009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1372906.15</v>
      </c>
      <c r="D234" s="26">
        <v>3664000</v>
      </c>
      <c r="E234" s="26">
        <v>1475686.41</v>
      </c>
      <c r="F234" s="27">
        <f t="shared" si="41"/>
        <v>107.48632818055334</v>
      </c>
      <c r="G234" s="27">
        <f t="shared" si="42"/>
        <v>40.275284115720524</v>
      </c>
      <c r="H234" s="28">
        <f t="shared" si="43"/>
        <v>102780.26000000001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33284977.949999999</v>
      </c>
      <c r="D236" s="18">
        <v>70550000</v>
      </c>
      <c r="E236" s="18">
        <v>34650423.57</v>
      </c>
      <c r="F236" s="19">
        <f t="shared" si="41"/>
        <v>104.10228789110553</v>
      </c>
      <c r="G236" s="19">
        <f t="shared" si="42"/>
        <v>49.114703855421688</v>
      </c>
      <c r="H236" s="20">
        <f t="shared" si="43"/>
        <v>1365445.620000001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33075223.75</v>
      </c>
      <c r="D237" s="26">
        <v>65844000</v>
      </c>
      <c r="E237" s="26">
        <v>30634280.989999998</v>
      </c>
      <c r="F237" s="27">
        <f t="shared" si="41"/>
        <v>92.620026463161864</v>
      </c>
      <c r="G237" s="27">
        <f t="shared" si="42"/>
        <v>46.52554673166879</v>
      </c>
      <c r="H237" s="28">
        <f t="shared" si="43"/>
        <v>-2440942.7600000016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209754.2</v>
      </c>
      <c r="D238" s="26">
        <v>4706000</v>
      </c>
      <c r="E238" s="26">
        <v>4016142.58</v>
      </c>
      <c r="F238" s="27">
        <f t="shared" si="41"/>
        <v>1914.6899466137029</v>
      </c>
      <c r="G238" s="27">
        <f t="shared" si="42"/>
        <v>85.340896302592441</v>
      </c>
      <c r="H238" s="28">
        <f t="shared" si="43"/>
        <v>3806388.38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13193500</v>
      </c>
      <c r="E239" s="18">
        <v>1498922.59</v>
      </c>
      <c r="F239" s="19" t="str">
        <f t="shared" ref="F239:F268" si="50">IF(C239=0,"x",E239/C239*100)</f>
        <v>x</v>
      </c>
      <c r="G239" s="19">
        <f t="shared" ref="G239:G268" si="51">IF(D239=0,"x",E239/D239*100)</f>
        <v>11.361068632281048</v>
      </c>
      <c r="H239" s="20">
        <f t="shared" ref="H239:H268" si="52">+E239-C239</f>
        <v>1498922.59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4452600</v>
      </c>
      <c r="E240" s="26">
        <v>1464922.59</v>
      </c>
      <c r="F240" s="27" t="str">
        <f t="shared" si="50"/>
        <v>x</v>
      </c>
      <c r="G240" s="27">
        <f t="shared" si="51"/>
        <v>32.900386066567847</v>
      </c>
      <c r="H240" s="28">
        <f t="shared" si="52"/>
        <v>1464922.59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8740900</v>
      </c>
      <c r="E241" s="26">
        <v>34000</v>
      </c>
      <c r="F241" s="27" t="str">
        <f t="shared" si="50"/>
        <v>x</v>
      </c>
      <c r="G241" s="27">
        <f t="shared" si="51"/>
        <v>0.38897596357354502</v>
      </c>
      <c r="H241" s="28">
        <f t="shared" si="52"/>
        <v>34000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63398000</v>
      </c>
      <c r="E242" s="18">
        <v>21696050.32</v>
      </c>
      <c r="F242" s="19" t="str">
        <f t="shared" si="50"/>
        <v>x</v>
      </c>
      <c r="G242" s="19">
        <f t="shared" si="51"/>
        <v>34.221979116060439</v>
      </c>
      <c r="H242" s="20">
        <f t="shared" si="52"/>
        <v>21696050.32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6659000</v>
      </c>
      <c r="E243" s="26">
        <v>2018538.05</v>
      </c>
      <c r="F243" s="27" t="str">
        <f t="shared" si="50"/>
        <v>x</v>
      </c>
      <c r="G243" s="27">
        <f t="shared" si="51"/>
        <v>30.312930620213248</v>
      </c>
      <c r="H243" s="28">
        <f t="shared" si="52"/>
        <v>2018538.05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56739000</v>
      </c>
      <c r="E244" s="26">
        <v>19677512.27</v>
      </c>
      <c r="F244" s="27" t="str">
        <f t="shared" si="50"/>
        <v>x</v>
      </c>
      <c r="G244" s="27">
        <f t="shared" si="51"/>
        <v>34.680752692151785</v>
      </c>
      <c r="H244" s="28">
        <f t="shared" si="52"/>
        <v>19677512.27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86847732.200000003</v>
      </c>
      <c r="D245" s="18">
        <v>93946800</v>
      </c>
      <c r="E245" s="18">
        <v>21466144.66</v>
      </c>
      <c r="F245" s="19">
        <f t="shared" si="50"/>
        <v>24.716989282536499</v>
      </c>
      <c r="G245" s="19">
        <f t="shared" si="51"/>
        <v>22.849255812864303</v>
      </c>
      <c r="H245" s="20">
        <f t="shared" si="52"/>
        <v>-65381587.540000007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86847732.200000003</v>
      </c>
      <c r="D246" s="26">
        <v>30797800</v>
      </c>
      <c r="E246" s="26">
        <v>12916182.039999999</v>
      </c>
      <c r="F246" s="27">
        <f t="shared" si="50"/>
        <v>14.872215673122662</v>
      </c>
      <c r="G246" s="27">
        <f t="shared" si="51"/>
        <v>41.93865159199683</v>
      </c>
      <c r="H246" s="28">
        <f t="shared" si="52"/>
        <v>-73931550.159999996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63149000</v>
      </c>
      <c r="E247" s="26">
        <v>8549962.6199999992</v>
      </c>
      <c r="F247" s="27" t="str">
        <f t="shared" si="50"/>
        <v>x</v>
      </c>
      <c r="G247" s="27">
        <f t="shared" si="51"/>
        <v>13.539347606454575</v>
      </c>
      <c r="H247" s="28">
        <f t="shared" si="52"/>
        <v>8549962.6199999992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30060600</v>
      </c>
      <c r="E248" s="18">
        <v>1840875.65</v>
      </c>
      <c r="F248" s="19" t="str">
        <f t="shared" si="50"/>
        <v>x</v>
      </c>
      <c r="G248" s="19">
        <f t="shared" si="51"/>
        <v>6.1238819251778072</v>
      </c>
      <c r="H248" s="20">
        <f t="shared" si="52"/>
        <v>1840875.65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6701900</v>
      </c>
      <c r="E249" s="26">
        <v>1574392.95</v>
      </c>
      <c r="F249" s="27" t="str">
        <f t="shared" si="50"/>
        <v>x</v>
      </c>
      <c r="G249" s="27">
        <f t="shared" si="51"/>
        <v>23.491740401975559</v>
      </c>
      <c r="H249" s="28">
        <f t="shared" si="52"/>
        <v>1574392.95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23358700</v>
      </c>
      <c r="E250" s="26">
        <v>266482.7</v>
      </c>
      <c r="F250" s="27" t="str">
        <f t="shared" si="50"/>
        <v>x</v>
      </c>
      <c r="G250" s="27">
        <f t="shared" si="51"/>
        <v>1.1408284707624996</v>
      </c>
      <c r="H250" s="28">
        <f t="shared" si="52"/>
        <v>266482.7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26120000</v>
      </c>
      <c r="D251" s="18">
        <v>38276000</v>
      </c>
      <c r="E251" s="18">
        <v>9045126.3399999999</v>
      </c>
      <c r="F251" s="19">
        <f t="shared" si="50"/>
        <v>34.629120750382846</v>
      </c>
      <c r="G251" s="19">
        <f t="shared" si="51"/>
        <v>23.631326000627023</v>
      </c>
      <c r="H251" s="20">
        <f t="shared" si="52"/>
        <v>-17074873.66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26120000</v>
      </c>
      <c r="D252" s="26">
        <v>23603000</v>
      </c>
      <c r="E252" s="26">
        <v>8065828.5099999998</v>
      </c>
      <c r="F252" s="27">
        <f t="shared" si="50"/>
        <v>30.879894754977027</v>
      </c>
      <c r="G252" s="27">
        <f t="shared" si="51"/>
        <v>34.172895437020721</v>
      </c>
      <c r="H252" s="28">
        <f t="shared" si="52"/>
        <v>-18054171.490000002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14673000</v>
      </c>
      <c r="E253" s="26">
        <v>979297.83</v>
      </c>
      <c r="F253" s="27" t="str">
        <f t="shared" si="50"/>
        <v>x</v>
      </c>
      <c r="G253" s="27">
        <f t="shared" si="51"/>
        <v>6.6741486403598449</v>
      </c>
      <c r="H253" s="28">
        <f t="shared" si="52"/>
        <v>979297.83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21150000</v>
      </c>
      <c r="D254" s="18">
        <v>337015350</v>
      </c>
      <c r="E254" s="18">
        <v>101782574.53</v>
      </c>
      <c r="F254" s="19">
        <f t="shared" si="50"/>
        <v>481.24148713947994</v>
      </c>
      <c r="G254" s="19">
        <f t="shared" si="51"/>
        <v>30.201168739050015</v>
      </c>
      <c r="H254" s="20">
        <f t="shared" si="52"/>
        <v>80632574.530000001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21150000</v>
      </c>
      <c r="D255" s="26">
        <v>115810650</v>
      </c>
      <c r="E255" s="26">
        <v>34971664.979999997</v>
      </c>
      <c r="F255" s="27">
        <f t="shared" si="50"/>
        <v>165.35066184397164</v>
      </c>
      <c r="G255" s="27">
        <f t="shared" si="51"/>
        <v>30.197278903106056</v>
      </c>
      <c r="H255" s="28">
        <f t="shared" si="52"/>
        <v>13821664.979999997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221204700</v>
      </c>
      <c r="E256" s="26">
        <v>66810909.549999997</v>
      </c>
      <c r="F256" s="27" t="str">
        <f t="shared" si="50"/>
        <v>x</v>
      </c>
      <c r="G256" s="27">
        <f t="shared" si="51"/>
        <v>30.203205243830709</v>
      </c>
      <c r="H256" s="28">
        <f t="shared" si="52"/>
        <v>66810909.549999997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118879031</v>
      </c>
      <c r="E257" s="18">
        <v>2133870.27</v>
      </c>
      <c r="F257" s="19" t="str">
        <f t="shared" si="50"/>
        <v>x</v>
      </c>
      <c r="G257" s="19">
        <f t="shared" si="51"/>
        <v>1.794992987451252</v>
      </c>
      <c r="H257" s="20">
        <f t="shared" si="52"/>
        <v>2133870.27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8798700</v>
      </c>
      <c r="E258" s="26">
        <v>2011745.27</v>
      </c>
      <c r="F258" s="27" t="str">
        <f t="shared" si="50"/>
        <v>x</v>
      </c>
      <c r="G258" s="27">
        <f t="shared" si="51"/>
        <v>22.864119358541604</v>
      </c>
      <c r="H258" s="28">
        <f t="shared" si="52"/>
        <v>2011745.27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110080331</v>
      </c>
      <c r="E259" s="26">
        <v>122125</v>
      </c>
      <c r="F259" s="27" t="str">
        <f t="shared" si="50"/>
        <v>x</v>
      </c>
      <c r="G259" s="27">
        <f t="shared" si="51"/>
        <v>0.11094170856008781</v>
      </c>
      <c r="H259" s="28">
        <f t="shared" si="52"/>
        <v>122125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5304766.9800000004</v>
      </c>
      <c r="D260" s="18">
        <v>85534475</v>
      </c>
      <c r="E260" s="18">
        <v>16031477.51</v>
      </c>
      <c r="F260" s="19">
        <f t="shared" si="50"/>
        <v>302.20889193515524</v>
      </c>
      <c r="G260" s="19">
        <f t="shared" si="51"/>
        <v>18.742708726510568</v>
      </c>
      <c r="H260" s="20">
        <f t="shared" si="52"/>
        <v>10726710.529999999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5304766.9800000004</v>
      </c>
      <c r="D261" s="26">
        <v>38272700</v>
      </c>
      <c r="E261" s="26">
        <v>12228668.699999999</v>
      </c>
      <c r="F261" s="27">
        <f t="shared" si="50"/>
        <v>230.52225943391011</v>
      </c>
      <c r="G261" s="27">
        <f t="shared" si="51"/>
        <v>31.951413670841095</v>
      </c>
      <c r="H261" s="28">
        <f t="shared" si="52"/>
        <v>6923901.7199999988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47261775</v>
      </c>
      <c r="E262" s="26">
        <v>3802808.81</v>
      </c>
      <c r="F262" s="27" t="str">
        <f t="shared" si="50"/>
        <v>x</v>
      </c>
      <c r="G262" s="27">
        <f t="shared" si="51"/>
        <v>8.0462674328249406</v>
      </c>
      <c r="H262" s="28">
        <f t="shared" si="52"/>
        <v>3802808.81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>
        <v>2832885.91</v>
      </c>
      <c r="D263" s="18">
        <v>34524500</v>
      </c>
      <c r="E263" s="18">
        <v>4540614.58</v>
      </c>
      <c r="F263" s="19">
        <f t="shared" si="50"/>
        <v>160.28229601382006</v>
      </c>
      <c r="G263" s="19">
        <f t="shared" si="51"/>
        <v>13.151861953105765</v>
      </c>
      <c r="H263" s="20">
        <f t="shared" si="52"/>
        <v>1707728.67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>
        <v>2832885.91</v>
      </c>
      <c r="D264" s="26">
        <v>10595000</v>
      </c>
      <c r="E264" s="26">
        <v>3824114.58</v>
      </c>
      <c r="F264" s="27">
        <f t="shared" si="50"/>
        <v>134.99006671963008</v>
      </c>
      <c r="G264" s="27">
        <f t="shared" si="51"/>
        <v>36.093577914110433</v>
      </c>
      <c r="H264" s="28">
        <f t="shared" si="52"/>
        <v>991228.66999999993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23929500</v>
      </c>
      <c r="E265" s="26">
        <v>716500</v>
      </c>
      <c r="F265" s="27" t="str">
        <f t="shared" si="50"/>
        <v>x</v>
      </c>
      <c r="G265" s="27">
        <f t="shared" si="51"/>
        <v>2.9942121649010636</v>
      </c>
      <c r="H265" s="28">
        <f t="shared" si="52"/>
        <v>716500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25027000</v>
      </c>
      <c r="E266" s="18">
        <v>6911319.0499999998</v>
      </c>
      <c r="F266" s="19" t="str">
        <f t="shared" si="50"/>
        <v>x</v>
      </c>
      <c r="G266" s="19">
        <f t="shared" si="51"/>
        <v>27.615451512366647</v>
      </c>
      <c r="H266" s="20">
        <f t="shared" si="52"/>
        <v>6911319.0499999998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18783000</v>
      </c>
      <c r="E267" s="26">
        <v>6351484.5999999996</v>
      </c>
      <c r="F267" s="27" t="str">
        <f t="shared" si="50"/>
        <v>x</v>
      </c>
      <c r="G267" s="27">
        <f t="shared" si="51"/>
        <v>33.815070010115527</v>
      </c>
      <c r="H267" s="28">
        <f t="shared" si="52"/>
        <v>6351484.5999999996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6244000</v>
      </c>
      <c r="E268" s="26">
        <v>559834.44999999995</v>
      </c>
      <c r="F268" s="27" t="str">
        <f t="shared" si="50"/>
        <v>x</v>
      </c>
      <c r="G268" s="27">
        <f t="shared" si="51"/>
        <v>8.9659585201793721</v>
      </c>
      <c r="H268" s="28">
        <f t="shared" si="52"/>
        <v>559834.44999999995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527741558.63</v>
      </c>
      <c r="D269" s="18">
        <v>2132592295</v>
      </c>
      <c r="E269" s="18">
        <v>634162132.60000002</v>
      </c>
      <c r="F269" s="19">
        <f t="shared" si="41"/>
        <v>120.16528208357597</v>
      </c>
      <c r="G269" s="19">
        <f t="shared" si="42"/>
        <v>29.736679349673821</v>
      </c>
      <c r="H269" s="20">
        <f t="shared" si="43"/>
        <v>106420573.97000003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256109606.44</v>
      </c>
      <c r="D270" s="18">
        <v>801314796</v>
      </c>
      <c r="E270" s="18">
        <v>248291209.65000001</v>
      </c>
      <c r="F270" s="19">
        <f t="shared" si="41"/>
        <v>96.947245791097785</v>
      </c>
      <c r="G270" s="19">
        <f t="shared" si="42"/>
        <v>30.985476730171346</v>
      </c>
      <c r="H270" s="20">
        <f t="shared" si="43"/>
        <v>-7818396.7899999917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255522275.72999999</v>
      </c>
      <c r="D271" s="26">
        <v>758312635</v>
      </c>
      <c r="E271" s="26">
        <v>242971033.90000001</v>
      </c>
      <c r="F271" s="27">
        <f t="shared" si="41"/>
        <v>95.088004834747807</v>
      </c>
      <c r="G271" s="27">
        <f t="shared" si="42"/>
        <v>32.041010882009111</v>
      </c>
      <c r="H271" s="28">
        <f t="shared" si="43"/>
        <v>-12551241.829999983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587330.71</v>
      </c>
      <c r="D272" s="26">
        <v>43002161</v>
      </c>
      <c r="E272" s="26">
        <v>5320175.75</v>
      </c>
      <c r="F272" s="27">
        <f t="shared" si="41"/>
        <v>905.82284553109776</v>
      </c>
      <c r="G272" s="27">
        <f t="shared" si="42"/>
        <v>12.371879985287251</v>
      </c>
      <c r="H272" s="28">
        <f t="shared" si="43"/>
        <v>4732845.04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132021197.98999999</v>
      </c>
      <c r="D273" s="18">
        <v>317329000</v>
      </c>
      <c r="E273" s="18">
        <v>218907863.24000001</v>
      </c>
      <c r="F273" s="19">
        <f t="shared" si="41"/>
        <v>165.81266233971098</v>
      </c>
      <c r="G273" s="19">
        <f t="shared" si="42"/>
        <v>68.984512364139434</v>
      </c>
      <c r="H273" s="20">
        <f t="shared" si="43"/>
        <v>86886665.250000015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125403299.09</v>
      </c>
      <c r="D274" s="26">
        <v>282679000</v>
      </c>
      <c r="E274" s="26">
        <v>215190856.63999999</v>
      </c>
      <c r="F274" s="27">
        <f t="shared" si="41"/>
        <v>171.59903942045483</v>
      </c>
      <c r="G274" s="27">
        <f t="shared" si="42"/>
        <v>76.125519278050362</v>
      </c>
      <c r="H274" s="28">
        <f t="shared" si="43"/>
        <v>89787557.549999982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6617898.9000000004</v>
      </c>
      <c r="D275" s="26">
        <v>34650000</v>
      </c>
      <c r="E275" s="26">
        <v>3717006.6</v>
      </c>
      <c r="F275" s="27">
        <f t="shared" ref="F275" si="53">IF(C275=0,"x",E275/C275*100)</f>
        <v>56.165962281472744</v>
      </c>
      <c r="G275" s="27">
        <f t="shared" ref="G275" si="54">IF(D275=0,"x",E275/D275*100)</f>
        <v>10.727291774891775</v>
      </c>
      <c r="H275" s="28">
        <f t="shared" ref="H275" si="55">+E275-C275</f>
        <v>-2900892.3000000003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139610754.19999999</v>
      </c>
      <c r="D276" s="18">
        <v>355737634</v>
      </c>
      <c r="E276" s="18">
        <v>134289811.94999999</v>
      </c>
      <c r="F276" s="19">
        <f t="shared" si="41"/>
        <v>96.188730387934541</v>
      </c>
      <c r="G276" s="19">
        <f t="shared" si="42"/>
        <v>37.749678165903575</v>
      </c>
      <c r="H276" s="20">
        <f t="shared" si="43"/>
        <v>-5320942.25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134640962.90000001</v>
      </c>
      <c r="D277" s="26">
        <v>334727634</v>
      </c>
      <c r="E277" s="26">
        <v>129969571.39</v>
      </c>
      <c r="F277" s="27">
        <f t="shared" si="41"/>
        <v>96.530482693094285</v>
      </c>
      <c r="G277" s="27">
        <f t="shared" si="42"/>
        <v>38.828455791612356</v>
      </c>
      <c r="H277" s="28">
        <f t="shared" si="43"/>
        <v>-4671391.5100000054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4969791.3</v>
      </c>
      <c r="D278" s="26">
        <v>21010000</v>
      </c>
      <c r="E278" s="26">
        <v>4320240.5599999996</v>
      </c>
      <c r="F278" s="27">
        <f t="shared" si="41"/>
        <v>86.930019777691669</v>
      </c>
      <c r="G278" s="27">
        <f t="shared" si="42"/>
        <v>20.562782294145642</v>
      </c>
      <c r="H278" s="28">
        <f t="shared" si="43"/>
        <v>-649550.74000000022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/>
      <c r="D279" s="18">
        <v>658210865</v>
      </c>
      <c r="E279" s="18">
        <v>32673247.760000002</v>
      </c>
      <c r="F279" s="19" t="str">
        <f t="shared" si="41"/>
        <v>x</v>
      </c>
      <c r="G279" s="19">
        <f t="shared" si="42"/>
        <v>4.9639484088431152</v>
      </c>
      <c r="H279" s="20">
        <f t="shared" si="43"/>
        <v>32673247.760000002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/>
      <c r="D280" s="26">
        <v>651273865</v>
      </c>
      <c r="E280" s="26">
        <v>32316862.370000001</v>
      </c>
      <c r="F280" s="27" t="str">
        <f t="shared" si="41"/>
        <v>x</v>
      </c>
      <c r="G280" s="27">
        <f t="shared" si="42"/>
        <v>4.9621002940137942</v>
      </c>
      <c r="H280" s="28">
        <f t="shared" si="43"/>
        <v>32316862.370000001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6937000</v>
      </c>
      <c r="E281" s="26">
        <v>356385.39</v>
      </c>
      <c r="F281" s="27" t="str">
        <f t="shared" si="41"/>
        <v>x</v>
      </c>
      <c r="G281" s="27">
        <f t="shared" si="42"/>
        <v>5.1374569698717023</v>
      </c>
      <c r="H281" s="28">
        <f t="shared" si="43"/>
        <v>356385.39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2692419574.8600001</v>
      </c>
      <c r="D282" s="18">
        <v>7368718855</v>
      </c>
      <c r="E282" s="18">
        <v>2925064825.6199999</v>
      </c>
      <c r="F282" s="19">
        <f t="shared" si="41"/>
        <v>108.64075023567219</v>
      </c>
      <c r="G282" s="19">
        <f t="shared" si="42"/>
        <v>39.695704004709242</v>
      </c>
      <c r="H282" s="20">
        <f t="shared" si="43"/>
        <v>232645250.75999975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1562389985.52</v>
      </c>
      <c r="D283" s="18">
        <v>5173977844</v>
      </c>
      <c r="E283" s="18">
        <v>2212698798.6399999</v>
      </c>
      <c r="F283" s="19">
        <f t="shared" si="41"/>
        <v>141.62269466311011</v>
      </c>
      <c r="G283" s="19">
        <f t="shared" si="42"/>
        <v>42.765911748268401</v>
      </c>
      <c r="H283" s="20">
        <f t="shared" si="43"/>
        <v>650308813.11999989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1514811208.1800001</v>
      </c>
      <c r="D284" s="26">
        <v>5005222641</v>
      </c>
      <c r="E284" s="26">
        <v>2198311749.1399999</v>
      </c>
      <c r="F284" s="27">
        <f t="shared" si="41"/>
        <v>145.12117003551913</v>
      </c>
      <c r="G284" s="27">
        <f t="shared" si="42"/>
        <v>43.920358929344175</v>
      </c>
      <c r="H284" s="28">
        <f t="shared" si="43"/>
        <v>683500540.9599998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47578777.340000004</v>
      </c>
      <c r="D285" s="26">
        <v>168755203</v>
      </c>
      <c r="E285" s="26">
        <v>14387049.5</v>
      </c>
      <c r="F285" s="27">
        <f t="shared" si="41"/>
        <v>30.238375814471901</v>
      </c>
      <c r="G285" s="27">
        <f t="shared" si="42"/>
        <v>8.5253961028982328</v>
      </c>
      <c r="H285" s="28">
        <f t="shared" si="43"/>
        <v>-33191727.840000004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245845495.37</v>
      </c>
      <c r="D286" s="18">
        <v>731797054</v>
      </c>
      <c r="E286" s="18">
        <v>239057720.53999999</v>
      </c>
      <c r="F286" s="19">
        <f t="shared" ref="F286:F349" si="56">IF(C286=0,"x",E286/C286*100)</f>
        <v>97.239007849306191</v>
      </c>
      <c r="G286" s="19">
        <f t="shared" ref="G286:G349" si="57">IF(D286=0,"x",E286/D286*100)</f>
        <v>32.667215484581604</v>
      </c>
      <c r="H286" s="20">
        <f t="shared" ref="H286:H349" si="58">+E286-C286</f>
        <v>-6787774.8300000131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168752327.75999999</v>
      </c>
      <c r="D287" s="26">
        <v>480009305</v>
      </c>
      <c r="E287" s="26">
        <v>152994813.15000001</v>
      </c>
      <c r="F287" s="27">
        <f t="shared" si="56"/>
        <v>90.66234236933883</v>
      </c>
      <c r="G287" s="27">
        <f t="shared" si="57"/>
        <v>31.873301529019322</v>
      </c>
      <c r="H287" s="28">
        <f t="shared" si="58"/>
        <v>-15757514.609999985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77093167.609999999</v>
      </c>
      <c r="D288" s="26">
        <v>251787749</v>
      </c>
      <c r="E288" s="26">
        <v>86062907.390000001</v>
      </c>
      <c r="F288" s="27">
        <f t="shared" si="56"/>
        <v>111.63493479133749</v>
      </c>
      <c r="G288" s="27">
        <f t="shared" si="57"/>
        <v>34.180736644974736</v>
      </c>
      <c r="H288" s="28">
        <f t="shared" si="58"/>
        <v>8969739.7800000012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60974155.770000003</v>
      </c>
      <c r="D289" s="18">
        <v>262863469</v>
      </c>
      <c r="E289" s="18">
        <v>82256235.170000002</v>
      </c>
      <c r="F289" s="19">
        <f t="shared" si="56"/>
        <v>134.90344250157054</v>
      </c>
      <c r="G289" s="19">
        <f t="shared" si="57"/>
        <v>31.292379836165061</v>
      </c>
      <c r="H289" s="20">
        <f t="shared" si="58"/>
        <v>21282079.399999999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48633529.350000001</v>
      </c>
      <c r="D290" s="26">
        <v>129608026</v>
      </c>
      <c r="E290" s="26">
        <v>52365188.920000002</v>
      </c>
      <c r="F290" s="27">
        <f t="shared" si="56"/>
        <v>107.67301822400024</v>
      </c>
      <c r="G290" s="27">
        <f t="shared" si="57"/>
        <v>40.402736262644723</v>
      </c>
      <c r="H290" s="28">
        <f t="shared" si="58"/>
        <v>3731659.5700000003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12340626.42</v>
      </c>
      <c r="D291" s="26">
        <v>133255443</v>
      </c>
      <c r="E291" s="26">
        <v>29891046.25</v>
      </c>
      <c r="F291" s="27">
        <f t="shared" si="56"/>
        <v>242.21660418758546</v>
      </c>
      <c r="G291" s="27">
        <f t="shared" si="57"/>
        <v>22.431388600013886</v>
      </c>
      <c r="H291" s="28">
        <f t="shared" si="58"/>
        <v>17550419.829999998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281206533.76999998</v>
      </c>
      <c r="D292" s="18">
        <v>568100000</v>
      </c>
      <c r="E292" s="18">
        <v>142082033.28999999</v>
      </c>
      <c r="F292" s="19">
        <f t="shared" si="56"/>
        <v>50.525864881293792</v>
      </c>
      <c r="G292" s="19">
        <f t="shared" si="57"/>
        <v>25.010039304699877</v>
      </c>
      <c r="H292" s="20">
        <f t="shared" si="58"/>
        <v>-139124500.47999999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139330328.46000001</v>
      </c>
      <c r="D293" s="26">
        <v>301679579</v>
      </c>
      <c r="E293" s="26">
        <v>141798398.68000001</v>
      </c>
      <c r="F293" s="27">
        <f t="shared" si="56"/>
        <v>101.77138046488461</v>
      </c>
      <c r="G293" s="27">
        <f t="shared" si="57"/>
        <v>47.002982154121874</v>
      </c>
      <c r="H293" s="28">
        <f t="shared" si="58"/>
        <v>2468070.2199999988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141876205.31</v>
      </c>
      <c r="D294" s="26">
        <v>266420421</v>
      </c>
      <c r="E294" s="26">
        <v>283634.61</v>
      </c>
      <c r="F294" s="27">
        <f t="shared" si="56"/>
        <v>0.19991696943138376</v>
      </c>
      <c r="G294" s="27">
        <f t="shared" si="57"/>
        <v>0.10646128736505525</v>
      </c>
      <c r="H294" s="28">
        <f t="shared" si="58"/>
        <v>-141592570.69999999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12265602.380000001</v>
      </c>
      <c r="D295" s="18">
        <v>33468000</v>
      </c>
      <c r="E295" s="18">
        <v>13664872.85</v>
      </c>
      <c r="F295" s="19">
        <f t="shared" si="56"/>
        <v>111.40808601688911</v>
      </c>
      <c r="G295" s="19">
        <f t="shared" si="57"/>
        <v>40.829666696545949</v>
      </c>
      <c r="H295" s="20">
        <f t="shared" si="58"/>
        <v>1399270.4699999988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12238971.449999999</v>
      </c>
      <c r="D296" s="26">
        <v>32334000</v>
      </c>
      <c r="E296" s="26">
        <v>13286086.34</v>
      </c>
      <c r="F296" s="27">
        <f t="shared" si="56"/>
        <v>108.55557915367145</v>
      </c>
      <c r="G296" s="27">
        <f t="shared" si="57"/>
        <v>41.090141461000798</v>
      </c>
      <c r="H296" s="28">
        <f t="shared" si="58"/>
        <v>1047114.8900000006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26630.93</v>
      </c>
      <c r="D297" s="26">
        <v>1134000</v>
      </c>
      <c r="E297" s="26">
        <v>378786.51</v>
      </c>
      <c r="F297" s="27">
        <f t="shared" si="56"/>
        <v>1422.3555467270576</v>
      </c>
      <c r="G297" s="27">
        <f t="shared" si="57"/>
        <v>33.402690476190479</v>
      </c>
      <c r="H297" s="28">
        <f t="shared" si="58"/>
        <v>352155.58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465397709.55000001</v>
      </c>
      <c r="D298" s="18">
        <v>286030470</v>
      </c>
      <c r="E298" s="18">
        <v>158646786.36000001</v>
      </c>
      <c r="F298" s="27">
        <f t="shared" ref="F298:F312" si="59">IF(C298=0,"x",E298/C298*100)</f>
        <v>34.088432990656095</v>
      </c>
      <c r="G298" s="27">
        <f t="shared" ref="G298:G312" si="60">IF(D298=0,"x",E298/D298*100)</f>
        <v>55.46499516642406</v>
      </c>
      <c r="H298" s="28">
        <f t="shared" ref="H298:H312" si="61">+E298-C298</f>
        <v>-306750923.19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65684787.130000003</v>
      </c>
      <c r="D299" s="26">
        <v>48361000</v>
      </c>
      <c r="E299" s="26">
        <v>27749223.350000001</v>
      </c>
      <c r="F299" s="27">
        <f t="shared" si="59"/>
        <v>42.246042900436208</v>
      </c>
      <c r="G299" s="27">
        <f t="shared" si="60"/>
        <v>57.379341514857018</v>
      </c>
      <c r="H299" s="28">
        <f t="shared" si="61"/>
        <v>-37935563.780000001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399712922.42000002</v>
      </c>
      <c r="D300" s="26">
        <v>237669470</v>
      </c>
      <c r="E300" s="26">
        <v>130897563.01000001</v>
      </c>
      <c r="F300" s="27">
        <f t="shared" si="59"/>
        <v>32.747893717696435</v>
      </c>
      <c r="G300" s="27">
        <f t="shared" si="60"/>
        <v>55.075463840601827</v>
      </c>
      <c r="H300" s="28">
        <f t="shared" si="61"/>
        <v>-268815359.41000003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7095282.6200000001</v>
      </c>
      <c r="D301" s="18">
        <v>17412218</v>
      </c>
      <c r="E301" s="18">
        <v>7230760.4199999999</v>
      </c>
      <c r="F301" s="27">
        <f t="shared" si="59"/>
        <v>101.90940667561456</v>
      </c>
      <c r="G301" s="27">
        <f t="shared" si="60"/>
        <v>41.526934822433304</v>
      </c>
      <c r="H301" s="28">
        <f t="shared" si="61"/>
        <v>135477.79999999981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7033177.9299999997</v>
      </c>
      <c r="D302" s="26">
        <v>16475258</v>
      </c>
      <c r="E302" s="26">
        <v>7192568.9199999999</v>
      </c>
      <c r="F302" s="27">
        <f t="shared" si="59"/>
        <v>102.26627268052069</v>
      </c>
      <c r="G302" s="27">
        <f t="shared" si="60"/>
        <v>43.656790807160647</v>
      </c>
      <c r="H302" s="28">
        <f t="shared" si="61"/>
        <v>159390.99000000022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62104.69</v>
      </c>
      <c r="D303" s="26">
        <v>936960</v>
      </c>
      <c r="E303" s="26">
        <v>38191.5</v>
      </c>
      <c r="F303" s="27">
        <f t="shared" si="59"/>
        <v>61.49535566476542</v>
      </c>
      <c r="G303" s="27">
        <f t="shared" si="60"/>
        <v>4.076107838114754</v>
      </c>
      <c r="H303" s="28">
        <f t="shared" si="61"/>
        <v>-23913.190000000002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3869850.97</v>
      </c>
      <c r="D304" s="18">
        <v>12794339</v>
      </c>
      <c r="E304" s="18">
        <v>4276290.09</v>
      </c>
      <c r="F304" s="27">
        <f t="shared" si="59"/>
        <v>110.50270729159371</v>
      </c>
      <c r="G304" s="27">
        <f t="shared" si="60"/>
        <v>33.423298304038994</v>
      </c>
      <c r="H304" s="28">
        <f t="shared" si="61"/>
        <v>406439.11999999965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3867738.47</v>
      </c>
      <c r="D305" s="26">
        <v>12399339</v>
      </c>
      <c r="E305" s="26">
        <v>4235796.46</v>
      </c>
      <c r="F305" s="27">
        <f t="shared" si="59"/>
        <v>109.51610334708076</v>
      </c>
      <c r="G305" s="27">
        <f t="shared" si="60"/>
        <v>34.161469897709864</v>
      </c>
      <c r="H305" s="28">
        <f t="shared" si="61"/>
        <v>368057.98999999976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395000</v>
      </c>
      <c r="E306" s="26">
        <v>40493.629999999997</v>
      </c>
      <c r="F306" s="27">
        <f t="shared" si="59"/>
        <v>1916.8582248520711</v>
      </c>
      <c r="G306" s="27">
        <f t="shared" si="60"/>
        <v>10.251551898734176</v>
      </c>
      <c r="H306" s="28">
        <f t="shared" si="61"/>
        <v>38381.129999999997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4307609.29</v>
      </c>
      <c r="D307" s="18">
        <v>8815000</v>
      </c>
      <c r="E307" s="18">
        <v>3298157.49</v>
      </c>
      <c r="F307" s="27">
        <f t="shared" si="59"/>
        <v>76.565845877818688</v>
      </c>
      <c r="G307" s="27">
        <f t="shared" si="60"/>
        <v>37.415286330119116</v>
      </c>
      <c r="H307" s="28">
        <f t="shared" si="61"/>
        <v>-1009451.7999999998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4305608.66</v>
      </c>
      <c r="D308" s="26">
        <v>8775000</v>
      </c>
      <c r="E308" s="26">
        <v>3295039.49</v>
      </c>
      <c r="F308" s="27">
        <f t="shared" si="59"/>
        <v>76.529005541344304</v>
      </c>
      <c r="G308" s="27">
        <f t="shared" si="60"/>
        <v>37.550307578347578</v>
      </c>
      <c r="H308" s="28">
        <f t="shared" si="61"/>
        <v>-1010569.1699999999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>
        <v>3118</v>
      </c>
      <c r="F309" s="27">
        <f t="shared" si="59"/>
        <v>155.85090696430623</v>
      </c>
      <c r="G309" s="27">
        <f t="shared" si="60"/>
        <v>7.7950000000000008</v>
      </c>
      <c r="H309" s="28">
        <f t="shared" si="61"/>
        <v>1117.3699999999999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49067349.619999997</v>
      </c>
      <c r="D310" s="18">
        <v>273460461</v>
      </c>
      <c r="E310" s="18">
        <v>61853170.770000003</v>
      </c>
      <c r="F310" s="27">
        <f t="shared" si="59"/>
        <v>126.0576967148608</v>
      </c>
      <c r="G310" s="27">
        <f t="shared" si="60"/>
        <v>22.618688838530119</v>
      </c>
      <c r="H310" s="28">
        <f t="shared" si="61"/>
        <v>12785821.150000006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48610742.18</v>
      </c>
      <c r="D311" s="26">
        <v>267051519</v>
      </c>
      <c r="E311" s="26">
        <v>61523138.890000001</v>
      </c>
      <c r="F311" s="27">
        <f t="shared" si="59"/>
        <v>126.56284625769933</v>
      </c>
      <c r="G311" s="27">
        <f t="shared" si="60"/>
        <v>23.03792883125297</v>
      </c>
      <c r="H311" s="28">
        <f t="shared" si="61"/>
        <v>12912396.710000001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456607.44</v>
      </c>
      <c r="D312" s="26">
        <v>6408942</v>
      </c>
      <c r="E312" s="26">
        <v>330031.88</v>
      </c>
      <c r="F312" s="27">
        <f t="shared" si="59"/>
        <v>72.279128872713954</v>
      </c>
      <c r="G312" s="27">
        <f t="shared" si="60"/>
        <v>5.1495532335914422</v>
      </c>
      <c r="H312" s="28">
        <f t="shared" si="61"/>
        <v>-126575.56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8584746916.1099997</v>
      </c>
      <c r="D313" s="18">
        <v>20844739008</v>
      </c>
      <c r="E313" s="18">
        <v>9402883804.1000004</v>
      </c>
      <c r="F313" s="19">
        <f t="shared" si="56"/>
        <v>109.53012239015105</v>
      </c>
      <c r="G313" s="19">
        <f t="shared" si="57"/>
        <v>45.109146247843491</v>
      </c>
      <c r="H313" s="20">
        <f t="shared" si="58"/>
        <v>818136887.99000072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5470107665.6400003</v>
      </c>
      <c r="D314" s="18">
        <v>12247893257</v>
      </c>
      <c r="E314" s="18">
        <v>6000521061.2200003</v>
      </c>
      <c r="F314" s="19">
        <f t="shared" si="56"/>
        <v>109.69658054286107</v>
      </c>
      <c r="G314" s="19">
        <f t="shared" si="57"/>
        <v>48.992271040495403</v>
      </c>
      <c r="H314" s="20">
        <f t="shared" si="58"/>
        <v>530413395.57999992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5336418546.8800001</v>
      </c>
      <c r="D315" s="26">
        <v>12083297745</v>
      </c>
      <c r="E315" s="26">
        <v>5963916915.7299995</v>
      </c>
      <c r="F315" s="27">
        <f t="shared" si="56"/>
        <v>111.75879221874141</v>
      </c>
      <c r="G315" s="27">
        <f t="shared" si="57"/>
        <v>49.356699152744412</v>
      </c>
      <c r="H315" s="28">
        <f t="shared" si="58"/>
        <v>627498368.84999943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133689118.76000001</v>
      </c>
      <c r="D316" s="26">
        <v>164595512</v>
      </c>
      <c r="E316" s="26">
        <v>36604145.490000002</v>
      </c>
      <c r="F316" s="27">
        <f t="shared" si="56"/>
        <v>27.380048450848211</v>
      </c>
      <c r="G316" s="27">
        <f t="shared" si="57"/>
        <v>22.23884785509826</v>
      </c>
      <c r="H316" s="28">
        <f t="shared" si="58"/>
        <v>-97084973.270000011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2397473835.6599998</v>
      </c>
      <c r="D317" s="18">
        <v>5900128622</v>
      </c>
      <c r="E317" s="18">
        <v>2515656403.29</v>
      </c>
      <c r="F317" s="19">
        <f t="shared" si="56"/>
        <v>104.92946224781075</v>
      </c>
      <c r="G317" s="19">
        <f t="shared" si="57"/>
        <v>42.637314615647377</v>
      </c>
      <c r="H317" s="20">
        <f t="shared" si="58"/>
        <v>118182567.63000011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2145152699.54</v>
      </c>
      <c r="D318" s="26">
        <v>4613330885</v>
      </c>
      <c r="E318" s="26">
        <v>2269072866.29</v>
      </c>
      <c r="F318" s="27">
        <f t="shared" si="56"/>
        <v>105.77675271212968</v>
      </c>
      <c r="G318" s="27">
        <f t="shared" si="57"/>
        <v>49.185131586112099</v>
      </c>
      <c r="H318" s="28">
        <f t="shared" si="58"/>
        <v>123920166.75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252321136.12</v>
      </c>
      <c r="D319" s="26">
        <v>1286797737</v>
      </c>
      <c r="E319" s="26">
        <v>246583537</v>
      </c>
      <c r="F319" s="27">
        <f t="shared" si="56"/>
        <v>97.726072730874478</v>
      </c>
      <c r="G319" s="27">
        <f t="shared" si="57"/>
        <v>19.162571545616576</v>
      </c>
      <c r="H319" s="28">
        <f t="shared" si="58"/>
        <v>-5737599.1200000048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369479834.17000002</v>
      </c>
      <c r="D320" s="18">
        <v>1195051291</v>
      </c>
      <c r="E320" s="18">
        <v>417018263.33999997</v>
      </c>
      <c r="F320" s="19">
        <f t="shared" si="56"/>
        <v>112.86631225132768</v>
      </c>
      <c r="G320" s="19">
        <f t="shared" si="57"/>
        <v>34.895428044016896</v>
      </c>
      <c r="H320" s="20">
        <f t="shared" si="58"/>
        <v>47538429.169999957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317715737.54000002</v>
      </c>
      <c r="D321" s="26">
        <v>719566249</v>
      </c>
      <c r="E321" s="26">
        <v>336581082.54000002</v>
      </c>
      <c r="F321" s="27">
        <f t="shared" si="56"/>
        <v>105.93780627490159</v>
      </c>
      <c r="G321" s="27">
        <f t="shared" si="57"/>
        <v>46.775551661539929</v>
      </c>
      <c r="H321" s="28">
        <f t="shared" si="58"/>
        <v>18865345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51764096.630000003</v>
      </c>
      <c r="D322" s="26">
        <v>475485042</v>
      </c>
      <c r="E322" s="26">
        <v>80437180.799999997</v>
      </c>
      <c r="F322" s="27">
        <f t="shared" si="56"/>
        <v>155.39183727082073</v>
      </c>
      <c r="G322" s="27">
        <f t="shared" si="57"/>
        <v>16.916868817084683</v>
      </c>
      <c r="H322" s="28">
        <f t="shared" si="58"/>
        <v>28673084.169999994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9356852.3900000006</v>
      </c>
      <c r="D323" s="18">
        <v>22569887</v>
      </c>
      <c r="E323" s="18">
        <v>9174795.0199999996</v>
      </c>
      <c r="F323" s="19">
        <f t="shared" si="56"/>
        <v>98.054288318210808</v>
      </c>
      <c r="G323" s="19">
        <f t="shared" si="57"/>
        <v>40.650602371203718</v>
      </c>
      <c r="H323" s="20">
        <f t="shared" si="58"/>
        <v>-182057.37000000104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9215668.8399999999</v>
      </c>
      <c r="D324" s="26">
        <v>21625887</v>
      </c>
      <c r="E324" s="26">
        <v>8970978.6899999995</v>
      </c>
      <c r="F324" s="27">
        <f t="shared" si="56"/>
        <v>97.344846540731382</v>
      </c>
      <c r="G324" s="27">
        <f t="shared" si="57"/>
        <v>41.482593014566291</v>
      </c>
      <c r="H324" s="28">
        <f t="shared" si="58"/>
        <v>-244690.15000000037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141183.54999999999</v>
      </c>
      <c r="D325" s="26">
        <v>944000</v>
      </c>
      <c r="E325" s="26">
        <v>203816.33</v>
      </c>
      <c r="F325" s="27">
        <f t="shared" si="56"/>
        <v>144.36266123071704</v>
      </c>
      <c r="G325" s="27">
        <f t="shared" si="57"/>
        <v>21.590712923728812</v>
      </c>
      <c r="H325" s="28">
        <f t="shared" si="58"/>
        <v>62632.78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77063311.200000003</v>
      </c>
      <c r="D326" s="18">
        <v>101910128</v>
      </c>
      <c r="E326" s="18">
        <v>30150703.41</v>
      </c>
      <c r="F326" s="19">
        <f t="shared" si="56"/>
        <v>39.124588524039439</v>
      </c>
      <c r="G326" s="19">
        <f t="shared" si="57"/>
        <v>29.585580944418005</v>
      </c>
      <c r="H326" s="20">
        <f t="shared" si="58"/>
        <v>-46912607.790000007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52633917.579999998</v>
      </c>
      <c r="D327" s="26">
        <v>93875589</v>
      </c>
      <c r="E327" s="26">
        <v>28515284.670000002</v>
      </c>
      <c r="F327" s="27">
        <f t="shared" si="56"/>
        <v>54.176633587379655</v>
      </c>
      <c r="G327" s="27">
        <f t="shared" si="57"/>
        <v>30.375611992165506</v>
      </c>
      <c r="H327" s="28">
        <f t="shared" si="58"/>
        <v>-24118632.909999996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24429393.620000001</v>
      </c>
      <c r="D328" s="26">
        <v>8034539</v>
      </c>
      <c r="E328" s="26">
        <v>1635418.74</v>
      </c>
      <c r="F328" s="27">
        <f t="shared" si="56"/>
        <v>6.6944712809453675</v>
      </c>
      <c r="G328" s="27">
        <f t="shared" si="57"/>
        <v>20.354854709150082</v>
      </c>
      <c r="H328" s="28">
        <f t="shared" si="58"/>
        <v>-22793974.880000003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131434802.65000001</v>
      </c>
      <c r="D329" s="18">
        <v>644486865</v>
      </c>
      <c r="E329" s="18">
        <v>267780063.31</v>
      </c>
      <c r="F329" s="19">
        <f t="shared" si="56"/>
        <v>203.73604091990472</v>
      </c>
      <c r="G329" s="19">
        <f t="shared" si="57"/>
        <v>41.549343803926867</v>
      </c>
      <c r="H329" s="20">
        <f t="shared" si="58"/>
        <v>136345260.66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98509531.390000001</v>
      </c>
      <c r="D330" s="26">
        <v>245910177</v>
      </c>
      <c r="E330" s="26">
        <v>92752718.859999999</v>
      </c>
      <c r="F330" s="27">
        <f t="shared" si="56"/>
        <v>94.156085762697685</v>
      </c>
      <c r="G330" s="27">
        <f t="shared" si="57"/>
        <v>37.718129437156236</v>
      </c>
      <c r="H330" s="28">
        <f t="shared" si="58"/>
        <v>-5756812.5300000012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32925271.260000002</v>
      </c>
      <c r="D331" s="26">
        <v>398576688</v>
      </c>
      <c r="E331" s="26">
        <v>175027344.44999999</v>
      </c>
      <c r="F331" s="27">
        <f t="shared" si="56"/>
        <v>531.5896809713937</v>
      </c>
      <c r="G331" s="27">
        <f t="shared" si="57"/>
        <v>43.913091186607481</v>
      </c>
      <c r="H331" s="28">
        <f t="shared" si="58"/>
        <v>142102073.19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12300274.51</v>
      </c>
      <c r="D332" s="18">
        <v>25872929</v>
      </c>
      <c r="E332" s="18">
        <v>12093903.109999999</v>
      </c>
      <c r="F332" s="19">
        <f t="shared" si="56"/>
        <v>98.322221184314046</v>
      </c>
      <c r="G332" s="19">
        <f t="shared" si="57"/>
        <v>46.743463447837698</v>
      </c>
      <c r="H332" s="20">
        <f t="shared" si="58"/>
        <v>-206371.40000000037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12286322.210000001</v>
      </c>
      <c r="D333" s="26">
        <v>25641569</v>
      </c>
      <c r="E333" s="26">
        <v>12042580.91</v>
      </c>
      <c r="F333" s="27">
        <f t="shared" si="56"/>
        <v>98.016157350963681</v>
      </c>
      <c r="G333" s="27">
        <f t="shared" si="57"/>
        <v>46.965070312195017</v>
      </c>
      <c r="H333" s="28">
        <f t="shared" si="58"/>
        <v>-243741.30000000075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13952.3</v>
      </c>
      <c r="D334" s="26">
        <v>231360</v>
      </c>
      <c r="E334" s="26">
        <v>51322.2</v>
      </c>
      <c r="F334" s="27">
        <f t="shared" si="56"/>
        <v>367.84042774309614</v>
      </c>
      <c r="G334" s="27">
        <f t="shared" si="57"/>
        <v>22.182831950207468</v>
      </c>
      <c r="H334" s="28">
        <f t="shared" si="58"/>
        <v>37369.899999999994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19386937.82</v>
      </c>
      <c r="D335" s="18">
        <v>173943596</v>
      </c>
      <c r="E335" s="18">
        <v>36640851.969999999</v>
      </c>
      <c r="F335" s="19">
        <f t="shared" si="56"/>
        <v>188.99762463879404</v>
      </c>
      <c r="G335" s="19">
        <f t="shared" si="57"/>
        <v>21.064789283762998</v>
      </c>
      <c r="H335" s="20">
        <f t="shared" si="58"/>
        <v>17253914.149999999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19240134.420000002</v>
      </c>
      <c r="D336" s="26">
        <v>51833407</v>
      </c>
      <c r="E336" s="26">
        <v>22741355.300000001</v>
      </c>
      <c r="F336" s="27">
        <f t="shared" si="56"/>
        <v>118.1974865849196</v>
      </c>
      <c r="G336" s="27">
        <f t="shared" si="57"/>
        <v>43.873935008748319</v>
      </c>
      <c r="H336" s="28">
        <f t="shared" si="58"/>
        <v>3501220.879999999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146803.4</v>
      </c>
      <c r="D337" s="26">
        <v>122110189</v>
      </c>
      <c r="E337" s="26">
        <v>13899496.67</v>
      </c>
      <c r="F337" s="27">
        <f t="shared" si="56"/>
        <v>9468.1026938068208</v>
      </c>
      <c r="G337" s="27">
        <f t="shared" si="57"/>
        <v>11.382749288841081</v>
      </c>
      <c r="H337" s="28">
        <f t="shared" si="58"/>
        <v>13752693.27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11353038.939999999</v>
      </c>
      <c r="D338" s="18">
        <v>35150746</v>
      </c>
      <c r="E338" s="18">
        <v>15575520.24</v>
      </c>
      <c r="F338" s="19">
        <f t="shared" si="56"/>
        <v>137.19252019054557</v>
      </c>
      <c r="G338" s="19">
        <f t="shared" si="57"/>
        <v>44.310639210900391</v>
      </c>
      <c r="H338" s="20">
        <f t="shared" si="58"/>
        <v>4222481.3000000007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11348228.109999999</v>
      </c>
      <c r="D339" s="26">
        <v>34400441</v>
      </c>
      <c r="E339" s="26">
        <v>15543570.74</v>
      </c>
      <c r="F339" s="27">
        <f t="shared" si="56"/>
        <v>136.96914257744862</v>
      </c>
      <c r="G339" s="27">
        <f t="shared" si="57"/>
        <v>45.184219411605795</v>
      </c>
      <c r="H339" s="28">
        <f t="shared" si="58"/>
        <v>4195342.6300000008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4810.83</v>
      </c>
      <c r="D340" s="26">
        <v>750305</v>
      </c>
      <c r="E340" s="26">
        <v>31949.5</v>
      </c>
      <c r="F340" s="27">
        <f t="shared" si="56"/>
        <v>664.11617122201369</v>
      </c>
      <c r="G340" s="27">
        <f t="shared" si="57"/>
        <v>4.2582016646563732</v>
      </c>
      <c r="H340" s="28">
        <f t="shared" si="58"/>
        <v>27138.67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9345422.2799999993</v>
      </c>
      <c r="D341" s="18">
        <v>24181753</v>
      </c>
      <c r="E341" s="18">
        <v>9848543.7300000004</v>
      </c>
      <c r="F341" s="19">
        <f t="shared" si="56"/>
        <v>105.38361386918518</v>
      </c>
      <c r="G341" s="19">
        <f t="shared" si="57"/>
        <v>40.727170317222253</v>
      </c>
      <c r="H341" s="20">
        <f t="shared" si="58"/>
        <v>503121.45000000112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9220179.2799999993</v>
      </c>
      <c r="D342" s="26">
        <v>22870153</v>
      </c>
      <c r="E342" s="26">
        <v>9636207.0299999993</v>
      </c>
      <c r="F342" s="27">
        <f t="shared" si="56"/>
        <v>104.51214382460468</v>
      </c>
      <c r="G342" s="27">
        <f t="shared" si="57"/>
        <v>42.134423105958227</v>
      </c>
      <c r="H342" s="28">
        <f t="shared" si="58"/>
        <v>416027.75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125243</v>
      </c>
      <c r="D343" s="26">
        <v>1311600</v>
      </c>
      <c r="E343" s="26">
        <v>212336.7</v>
      </c>
      <c r="F343" s="27">
        <f t="shared" si="56"/>
        <v>169.53977467802594</v>
      </c>
      <c r="G343" s="27">
        <f t="shared" si="57"/>
        <v>16.189135407136323</v>
      </c>
      <c r="H343" s="28">
        <f t="shared" si="58"/>
        <v>87093.700000000012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12813474.130000001</v>
      </c>
      <c r="D344" s="18">
        <v>49094793</v>
      </c>
      <c r="E344" s="18">
        <v>14175081.109999999</v>
      </c>
      <c r="F344" s="19">
        <f t="shared" si="56"/>
        <v>110.62636851009897</v>
      </c>
      <c r="G344" s="19">
        <f t="shared" si="57"/>
        <v>28.872880897980362</v>
      </c>
      <c r="H344" s="20">
        <f t="shared" si="58"/>
        <v>1361606.9799999986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12728373.880000001</v>
      </c>
      <c r="D345" s="26">
        <v>46169793</v>
      </c>
      <c r="E345" s="26">
        <v>14127075.369999999</v>
      </c>
      <c r="F345" s="27">
        <f t="shared" si="56"/>
        <v>110.98884667583317</v>
      </c>
      <c r="G345" s="27">
        <f t="shared" si="57"/>
        <v>30.598091202184939</v>
      </c>
      <c r="H345" s="28">
        <f t="shared" si="58"/>
        <v>1398701.4899999984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85100.25</v>
      </c>
      <c r="D346" s="26">
        <v>2925000</v>
      </c>
      <c r="E346" s="26">
        <v>48005.74</v>
      </c>
      <c r="F346" s="27">
        <f t="shared" si="56"/>
        <v>56.410809603967081</v>
      </c>
      <c r="G346" s="27">
        <f t="shared" si="57"/>
        <v>1.6412218803418803</v>
      </c>
      <c r="H346" s="28">
        <f t="shared" si="58"/>
        <v>-37094.51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44649771.009999998</v>
      </c>
      <c r="D347" s="18">
        <v>354572902</v>
      </c>
      <c r="E347" s="18">
        <v>51773134.799999997</v>
      </c>
      <c r="F347" s="19">
        <f t="shared" si="56"/>
        <v>115.95386410471089</v>
      </c>
      <c r="G347" s="19">
        <f t="shared" si="57"/>
        <v>14.601548654160828</v>
      </c>
      <c r="H347" s="20">
        <f t="shared" si="58"/>
        <v>7123363.7899999991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44267620.409999996</v>
      </c>
      <c r="D348" s="26">
        <v>352747664</v>
      </c>
      <c r="E348" s="26">
        <v>50875314.039999999</v>
      </c>
      <c r="F348" s="27">
        <f t="shared" si="56"/>
        <v>114.9266971407104</v>
      </c>
      <c r="G348" s="27">
        <f t="shared" si="57"/>
        <v>14.422580000416389</v>
      </c>
      <c r="H348" s="28">
        <f t="shared" si="58"/>
        <v>6607693.6300000027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382150.6</v>
      </c>
      <c r="D349" s="26">
        <v>1825238</v>
      </c>
      <c r="E349" s="26">
        <v>897820.76</v>
      </c>
      <c r="F349" s="27">
        <f t="shared" si="56"/>
        <v>234.93899002121154</v>
      </c>
      <c r="G349" s="27">
        <f t="shared" si="57"/>
        <v>49.189243265809715</v>
      </c>
      <c r="H349" s="28">
        <f t="shared" si="58"/>
        <v>515670.16000000003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19981695.710000001</v>
      </c>
      <c r="D350" s="18">
        <v>69882239</v>
      </c>
      <c r="E350" s="18">
        <v>22475479.550000001</v>
      </c>
      <c r="F350" s="19">
        <f t="shared" ref="F350:F418" si="62">IF(C350=0,"x",E350/C350*100)</f>
        <v>112.48034138940453</v>
      </c>
      <c r="G350" s="19">
        <f t="shared" ref="G350:G418" si="63">IF(D350=0,"x",E350/D350*100)</f>
        <v>32.161933950055612</v>
      </c>
      <c r="H350" s="20">
        <f t="shared" ref="H350:H419" si="64">+E350-C350</f>
        <v>2493783.84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19980745.710000001</v>
      </c>
      <c r="D351" s="26">
        <v>68591164</v>
      </c>
      <c r="E351" s="26">
        <v>22303359.850000001</v>
      </c>
      <c r="F351" s="27">
        <f t="shared" si="62"/>
        <v>111.62426154514131</v>
      </c>
      <c r="G351" s="27">
        <f t="shared" si="63"/>
        <v>32.516374630994747</v>
      </c>
      <c r="H351" s="28">
        <f t="shared" si="64"/>
        <v>2322614.1400000006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>
        <v>950</v>
      </c>
      <c r="D352" s="26">
        <v>1291075</v>
      </c>
      <c r="E352" s="26">
        <v>172119.7</v>
      </c>
      <c r="F352" s="27">
        <f t="shared" si="62"/>
        <v>18117.863157894739</v>
      </c>
      <c r="G352" s="27">
        <f t="shared" si="63"/>
        <v>13.331502817419594</v>
      </c>
      <c r="H352" s="28">
        <f t="shared" si="64"/>
        <v>171169.7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31191394699.759998</v>
      </c>
      <c r="D353" s="18">
        <v>58034565291</v>
      </c>
      <c r="E353" s="18">
        <v>30508578856.110001</v>
      </c>
      <c r="F353" s="19">
        <f t="shared" si="62"/>
        <v>97.810883898515598</v>
      </c>
      <c r="G353" s="19">
        <f t="shared" si="63"/>
        <v>52.569668960441533</v>
      </c>
      <c r="H353" s="20">
        <f t="shared" si="64"/>
        <v>-682815843.64999771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689379358.88</v>
      </c>
      <c r="D354" s="18">
        <v>1809227703</v>
      </c>
      <c r="E354" s="18">
        <v>859935478.13</v>
      </c>
      <c r="F354" s="19">
        <f t="shared" si="62"/>
        <v>124.74053176281545</v>
      </c>
      <c r="G354" s="19">
        <f t="shared" si="63"/>
        <v>47.530527898952919</v>
      </c>
      <c r="H354" s="20">
        <f t="shared" si="64"/>
        <v>170556119.25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688593705.57000005</v>
      </c>
      <c r="D355" s="26">
        <v>1798656703</v>
      </c>
      <c r="E355" s="26">
        <v>859030526.79999995</v>
      </c>
      <c r="F355" s="27">
        <f t="shared" si="62"/>
        <v>124.75143467785792</v>
      </c>
      <c r="G355" s="27">
        <f t="shared" si="63"/>
        <v>47.759559974241505</v>
      </c>
      <c r="H355" s="28">
        <f t="shared" si="64"/>
        <v>170436821.2299999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785653.31</v>
      </c>
      <c r="D356" s="26">
        <v>10571000</v>
      </c>
      <c r="E356" s="26">
        <v>904951.33</v>
      </c>
      <c r="F356" s="27">
        <f t="shared" si="62"/>
        <v>115.18456276853209</v>
      </c>
      <c r="G356" s="27">
        <f t="shared" si="63"/>
        <v>8.5606974742219268</v>
      </c>
      <c r="H356" s="28">
        <f t="shared" si="64"/>
        <v>119298.0199999999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21816099342.82</v>
      </c>
      <c r="D357" s="18">
        <v>44893005113</v>
      </c>
      <c r="E357" s="18">
        <v>22621863177.709999</v>
      </c>
      <c r="F357" s="19">
        <f t="shared" si="62"/>
        <v>103.69343676992004</v>
      </c>
      <c r="G357" s="19">
        <f t="shared" si="63"/>
        <v>50.390619030222197</v>
      </c>
      <c r="H357" s="20">
        <f t="shared" si="64"/>
        <v>805763834.88999939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21799470698.130001</v>
      </c>
      <c r="D358" s="26">
        <v>44824473173</v>
      </c>
      <c r="E358" s="26">
        <v>22608874565.709999</v>
      </c>
      <c r="F358" s="27">
        <f t="shared" si="62"/>
        <v>103.71295192799994</v>
      </c>
      <c r="G358" s="27">
        <f t="shared" si="63"/>
        <v>50.438684417887245</v>
      </c>
      <c r="H358" s="28">
        <f t="shared" si="64"/>
        <v>809403867.57999802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16628644.689999999</v>
      </c>
      <c r="D359" s="26">
        <v>68531940</v>
      </c>
      <c r="E359" s="26">
        <v>12988612</v>
      </c>
      <c r="F359" s="27">
        <f t="shared" si="62"/>
        <v>78.109865488983516</v>
      </c>
      <c r="G359" s="27">
        <f t="shared" si="63"/>
        <v>18.952640184999868</v>
      </c>
      <c r="H359" s="28">
        <f t="shared" si="64"/>
        <v>-3640032.6899999995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6829515703.1000004</v>
      </c>
      <c r="D360" s="18">
        <v>7109149476</v>
      </c>
      <c r="E360" s="18">
        <v>4943126360.46</v>
      </c>
      <c r="F360" s="19">
        <f t="shared" si="62"/>
        <v>72.37887099690326</v>
      </c>
      <c r="G360" s="19">
        <f t="shared" si="63"/>
        <v>69.531895160562527</v>
      </c>
      <c r="H360" s="20">
        <f t="shared" si="64"/>
        <v>-1886389342.6400003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6828311155.1899996</v>
      </c>
      <c r="D361" s="26">
        <v>7055166476</v>
      </c>
      <c r="E361" s="26">
        <v>4941299848.6599998</v>
      </c>
      <c r="F361" s="27">
        <f t="shared" si="62"/>
        <v>72.364889887952202</v>
      </c>
      <c r="G361" s="27">
        <f t="shared" si="63"/>
        <v>70.03803334009379</v>
      </c>
      <c r="H361" s="28">
        <f t="shared" si="64"/>
        <v>-1887011306.5299997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1204547.9099999999</v>
      </c>
      <c r="D362" s="26">
        <v>53983000</v>
      </c>
      <c r="E362" s="26">
        <v>1826511.8</v>
      </c>
      <c r="F362" s="27">
        <f t="shared" si="62"/>
        <v>151.63463278102404</v>
      </c>
      <c r="G362" s="27">
        <f t="shared" si="63"/>
        <v>3.3834944334327473</v>
      </c>
      <c r="H362" s="28">
        <f t="shared" si="64"/>
        <v>621963.89000000013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100675559.90000001</v>
      </c>
      <c r="D363" s="18">
        <v>224733500</v>
      </c>
      <c r="E363" s="18">
        <v>69689593.579999998</v>
      </c>
      <c r="F363" s="19">
        <f t="shared" si="62"/>
        <v>69.221957791167938</v>
      </c>
      <c r="G363" s="19">
        <f t="shared" si="63"/>
        <v>31.009882184899002</v>
      </c>
      <c r="H363" s="20">
        <f t="shared" si="64"/>
        <v>-30985966.320000008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99869824.549999997</v>
      </c>
      <c r="D364" s="26">
        <v>222103500</v>
      </c>
      <c r="E364" s="26">
        <v>69409148.780000001</v>
      </c>
      <c r="F364" s="27">
        <f t="shared" si="62"/>
        <v>69.499620223374066</v>
      </c>
      <c r="G364" s="27">
        <f t="shared" si="63"/>
        <v>31.250812697683738</v>
      </c>
      <c r="H364" s="28">
        <f t="shared" si="64"/>
        <v>-30460675.769999996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805735.35</v>
      </c>
      <c r="D365" s="26">
        <v>2630000</v>
      </c>
      <c r="E365" s="26">
        <v>280444.79999999999</v>
      </c>
      <c r="F365" s="27">
        <f t="shared" si="62"/>
        <v>34.8060687668724</v>
      </c>
      <c r="G365" s="27">
        <f t="shared" si="63"/>
        <v>10.663300380228137</v>
      </c>
      <c r="H365" s="28">
        <f t="shared" si="64"/>
        <v>-525290.55000000005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29548120.350000001</v>
      </c>
      <c r="D366" s="18">
        <v>80884250</v>
      </c>
      <c r="E366" s="18">
        <v>31081408.02</v>
      </c>
      <c r="F366" s="19">
        <f t="shared" si="62"/>
        <v>105.18912083691983</v>
      </c>
      <c r="G366" s="19">
        <f t="shared" si="63"/>
        <v>38.427021354590046</v>
      </c>
      <c r="H366" s="20">
        <f t="shared" si="64"/>
        <v>1533287.6699999981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26041463.039999999</v>
      </c>
      <c r="D367" s="26">
        <v>67241600</v>
      </c>
      <c r="E367" s="26">
        <v>29305930.640000001</v>
      </c>
      <c r="F367" s="27">
        <f t="shared" si="62"/>
        <v>112.53565360358495</v>
      </c>
      <c r="G367" s="27">
        <f t="shared" si="63"/>
        <v>43.583035858754101</v>
      </c>
      <c r="H367" s="28">
        <f t="shared" si="64"/>
        <v>3264467.6000000015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3506657.31</v>
      </c>
      <c r="D368" s="26">
        <v>13642650</v>
      </c>
      <c r="E368" s="26">
        <v>1775477.38</v>
      </c>
      <c r="F368" s="27">
        <f t="shared" si="62"/>
        <v>50.631619318398691</v>
      </c>
      <c r="G368" s="27">
        <f t="shared" si="63"/>
        <v>13.014167921921327</v>
      </c>
      <c r="H368" s="28">
        <f t="shared" si="64"/>
        <v>-1731179.9300000002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18821090.690000001</v>
      </c>
      <c r="D369" s="18">
        <v>54870300</v>
      </c>
      <c r="E369" s="18">
        <v>7285412.4500000002</v>
      </c>
      <c r="F369" s="19">
        <f t="shared" si="62"/>
        <v>38.70876863619214</v>
      </c>
      <c r="G369" s="19">
        <f t="shared" si="63"/>
        <v>13.277515249597688</v>
      </c>
      <c r="H369" s="20">
        <f t="shared" si="64"/>
        <v>-11535678.240000002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18731380.190000001</v>
      </c>
      <c r="D370" s="26">
        <v>54695300</v>
      </c>
      <c r="E370" s="26">
        <v>7226009.7000000002</v>
      </c>
      <c r="F370" s="27">
        <f t="shared" si="62"/>
        <v>38.577027569264239</v>
      </c>
      <c r="G370" s="27">
        <f t="shared" si="63"/>
        <v>13.211390558238095</v>
      </c>
      <c r="H370" s="28">
        <f t="shared" si="64"/>
        <v>-11505370.490000002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89710.5</v>
      </c>
      <c r="D371" s="26">
        <v>175000</v>
      </c>
      <c r="E371" s="26">
        <v>59402.75</v>
      </c>
      <c r="F371" s="27">
        <f t="shared" si="62"/>
        <v>66.216050518055297</v>
      </c>
      <c r="G371" s="27">
        <f t="shared" si="63"/>
        <v>33.944428571428567</v>
      </c>
      <c r="H371" s="28">
        <f t="shared" si="64"/>
        <v>-30307.75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1702049160.78</v>
      </c>
      <c r="D372" s="18">
        <v>3841204194</v>
      </c>
      <c r="E372" s="18">
        <v>1969263166.52</v>
      </c>
      <c r="F372" s="27">
        <f t="shared" ref="F372:F374" si="65">IF(C372=0,"x",E372/C372*100)</f>
        <v>115.69954686958299</v>
      </c>
      <c r="G372" s="27">
        <f t="shared" ref="G372:G374" si="66">IF(D372=0,"x",E372/D372*100)</f>
        <v>51.266818087828</v>
      </c>
      <c r="H372" s="28">
        <f t="shared" ref="H372:H374" si="67">+E372-C372</f>
        <v>267214005.74000001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1683605685.5599999</v>
      </c>
      <c r="D373" s="26">
        <v>3690147771</v>
      </c>
      <c r="E373" s="26">
        <v>1947032366.8599999</v>
      </c>
      <c r="F373" s="27">
        <f t="shared" si="65"/>
        <v>115.64657826707084</v>
      </c>
      <c r="G373" s="27">
        <f t="shared" si="66"/>
        <v>52.762991828166548</v>
      </c>
      <c r="H373" s="28">
        <f t="shared" si="67"/>
        <v>263426681.29999995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18443475.219999999</v>
      </c>
      <c r="D374" s="26">
        <v>151056423</v>
      </c>
      <c r="E374" s="26">
        <v>22230799.66</v>
      </c>
      <c r="F374" s="27">
        <f t="shared" si="65"/>
        <v>120.53476579019689</v>
      </c>
      <c r="G374" s="27">
        <f t="shared" si="66"/>
        <v>14.716884736506703</v>
      </c>
      <c r="H374" s="28">
        <f t="shared" si="67"/>
        <v>3787324.4400000013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1585887.61</v>
      </c>
      <c r="D375" s="18">
        <v>7991325</v>
      </c>
      <c r="E375" s="18">
        <v>2063215.62</v>
      </c>
      <c r="F375" s="19">
        <f t="shared" si="62"/>
        <v>130.0984765244493</v>
      </c>
      <c r="G375" s="19">
        <f t="shared" si="63"/>
        <v>25.818191851789287</v>
      </c>
      <c r="H375" s="20">
        <f t="shared" si="64"/>
        <v>477328.01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1551124.25</v>
      </c>
      <c r="D376" s="26">
        <v>7627825</v>
      </c>
      <c r="E376" s="26">
        <v>1931170.54</v>
      </c>
      <c r="F376" s="27">
        <f t="shared" si="62"/>
        <v>124.50134410573493</v>
      </c>
      <c r="G376" s="27">
        <f t="shared" si="63"/>
        <v>25.317446847561399</v>
      </c>
      <c r="H376" s="28">
        <f t="shared" si="64"/>
        <v>380046.29000000004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34763.360000000001</v>
      </c>
      <c r="D377" s="26">
        <v>363500</v>
      </c>
      <c r="E377" s="26">
        <v>132045.07999999999</v>
      </c>
      <c r="F377" s="27">
        <f t="shared" si="62"/>
        <v>379.83980834994082</v>
      </c>
      <c r="G377" s="27">
        <f t="shared" si="63"/>
        <v>36.326019257221454</v>
      </c>
      <c r="H377" s="28">
        <f t="shared" si="64"/>
        <v>97281.719999999987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2016984.62</v>
      </c>
      <c r="D378" s="18">
        <v>5800000</v>
      </c>
      <c r="E378" s="18">
        <v>2255962.7599999998</v>
      </c>
      <c r="F378" s="19">
        <f t="shared" si="62"/>
        <v>111.84828766815285</v>
      </c>
      <c r="G378" s="19">
        <f t="shared" si="63"/>
        <v>38.89590965517241</v>
      </c>
      <c r="H378" s="20">
        <f t="shared" si="64"/>
        <v>238978.13999999966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1995625.33</v>
      </c>
      <c r="D379" s="26">
        <v>5730000</v>
      </c>
      <c r="E379" s="26">
        <v>2253740.59</v>
      </c>
      <c r="F379" s="27">
        <f t="shared" si="62"/>
        <v>112.93405410924504</v>
      </c>
      <c r="G379" s="27">
        <f t="shared" si="63"/>
        <v>39.332296509598599</v>
      </c>
      <c r="H379" s="28">
        <f t="shared" si="64"/>
        <v>258115.25999999978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21359.29</v>
      </c>
      <c r="D380" s="26">
        <v>70000</v>
      </c>
      <c r="E380" s="26">
        <v>2222.17</v>
      </c>
      <c r="F380" s="27">
        <f t="shared" si="62"/>
        <v>10.403763420975135</v>
      </c>
      <c r="G380" s="27">
        <f t="shared" si="63"/>
        <v>3.1745285714285711</v>
      </c>
      <c r="H380" s="28">
        <f t="shared" si="64"/>
        <v>-19137.120000000003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928998.93</v>
      </c>
      <c r="D381" s="18">
        <v>3847000</v>
      </c>
      <c r="E381" s="18">
        <v>1159678.82</v>
      </c>
      <c r="F381" s="19">
        <f t="shared" si="62"/>
        <v>124.83101783551032</v>
      </c>
      <c r="G381" s="19">
        <f t="shared" si="63"/>
        <v>30.145017416168447</v>
      </c>
      <c r="H381" s="20">
        <f t="shared" si="64"/>
        <v>230679.89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924848.93</v>
      </c>
      <c r="D382" s="26">
        <v>3467000</v>
      </c>
      <c r="E382" s="26">
        <v>1120385.1100000001</v>
      </c>
      <c r="F382" s="27">
        <f t="shared" si="62"/>
        <v>121.14249945664099</v>
      </c>
      <c r="G382" s="27">
        <f t="shared" si="63"/>
        <v>32.315693971733488</v>
      </c>
      <c r="H382" s="28">
        <f t="shared" si="64"/>
        <v>195536.18000000005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4150</v>
      </c>
      <c r="D383" s="26">
        <v>380000</v>
      </c>
      <c r="E383" s="26">
        <v>39293.71</v>
      </c>
      <c r="F383" s="27">
        <f t="shared" si="62"/>
        <v>946.83638554216873</v>
      </c>
      <c r="G383" s="27">
        <f t="shared" si="63"/>
        <v>10.340449999999999</v>
      </c>
      <c r="H383" s="28">
        <f t="shared" si="64"/>
        <v>35143.71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774492.08</v>
      </c>
      <c r="D384" s="18">
        <v>3852430</v>
      </c>
      <c r="E384" s="18">
        <v>855402.04</v>
      </c>
      <c r="F384" s="19">
        <f t="shared" si="62"/>
        <v>110.44684149642951</v>
      </c>
      <c r="G384" s="19">
        <f t="shared" si="63"/>
        <v>22.204220193488268</v>
      </c>
      <c r="H384" s="20">
        <f t="shared" si="64"/>
        <v>80909.960000000079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774492.08</v>
      </c>
      <c r="D385" s="26">
        <v>3539430</v>
      </c>
      <c r="E385" s="26">
        <v>850143</v>
      </c>
      <c r="F385" s="27">
        <f t="shared" si="62"/>
        <v>109.76781066631438</v>
      </c>
      <c r="G385" s="27">
        <f t="shared" si="63"/>
        <v>24.019206482399706</v>
      </c>
      <c r="H385" s="28">
        <f t="shared" si="64"/>
        <v>75650.920000000042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313000</v>
      </c>
      <c r="E386" s="26">
        <v>5259.04</v>
      </c>
      <c r="F386" s="27" t="str">
        <f t="shared" si="62"/>
        <v>x</v>
      </c>
      <c r="G386" s="27">
        <f t="shared" si="63"/>
        <v>1.6802044728434506</v>
      </c>
      <c r="H386" s="28">
        <f t="shared" si="64"/>
        <v>5259.04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191977705.5</v>
      </c>
      <c r="D387" s="18">
        <v>710137640</v>
      </c>
      <c r="E387" s="18">
        <v>237552941.13</v>
      </c>
      <c r="F387" s="19">
        <f t="shared" si="62"/>
        <v>123.73985849622522</v>
      </c>
      <c r="G387" s="19">
        <f t="shared" si="63"/>
        <v>33.45167580893191</v>
      </c>
      <c r="H387" s="20">
        <f t="shared" si="64"/>
        <v>45575235.629999995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191977705.5</v>
      </c>
      <c r="D388" s="18">
        <v>710137640</v>
      </c>
      <c r="E388" s="18">
        <v>237552941.13</v>
      </c>
      <c r="F388" s="19">
        <f t="shared" si="62"/>
        <v>123.73985849622522</v>
      </c>
      <c r="G388" s="19">
        <f t="shared" si="63"/>
        <v>33.45167580893191</v>
      </c>
      <c r="H388" s="20">
        <f t="shared" si="64"/>
        <v>45575235.629999995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191603557.83000001</v>
      </c>
      <c r="D389" s="26">
        <v>696917827</v>
      </c>
      <c r="E389" s="26">
        <v>235496211.38</v>
      </c>
      <c r="F389" s="27">
        <f t="shared" si="62"/>
        <v>122.90805768280339</v>
      </c>
      <c r="G389" s="27">
        <f t="shared" si="63"/>
        <v>33.791101655948886</v>
      </c>
      <c r="H389" s="28">
        <f t="shared" si="64"/>
        <v>43892653.549999982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374147.67</v>
      </c>
      <c r="D390" s="26">
        <v>13219813</v>
      </c>
      <c r="E390" s="26">
        <v>2056729.75</v>
      </c>
      <c r="F390" s="27">
        <f t="shared" si="62"/>
        <v>549.71069310681526</v>
      </c>
      <c r="G390" s="27">
        <f t="shared" si="63"/>
        <v>15.557933761997994</v>
      </c>
      <c r="H390" s="28">
        <f t="shared" si="64"/>
        <v>1682582.08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37948446.93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-37948446.93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37948446.93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-37948446.93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37855900.890000001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-37855900.890000001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92546.04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-92546.04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6308701954.2299995</v>
      </c>
      <c r="D395" s="18">
        <v>20166232733</v>
      </c>
      <c r="E395" s="18">
        <v>11460021852.68</v>
      </c>
      <c r="F395" s="19">
        <f t="shared" si="62"/>
        <v>181.65419662908673</v>
      </c>
      <c r="G395" s="19">
        <f t="shared" si="63"/>
        <v>56.8277774258096</v>
      </c>
      <c r="H395" s="20">
        <f t="shared" si="64"/>
        <v>5151319898.4500008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1980079182.8599999</v>
      </c>
      <c r="D396" s="18">
        <v>9097915978</v>
      </c>
      <c r="E396" s="18">
        <v>4773930854.7600002</v>
      </c>
      <c r="F396" s="19">
        <f t="shared" si="62"/>
        <v>241.09797709526939</v>
      </c>
      <c r="G396" s="19">
        <f t="shared" si="63"/>
        <v>52.472795597409508</v>
      </c>
      <c r="H396" s="20">
        <f t="shared" si="64"/>
        <v>2793851671.9000006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1963855111.95</v>
      </c>
      <c r="D397" s="26">
        <v>8592135656</v>
      </c>
      <c r="E397" s="26">
        <v>4772098457.4700003</v>
      </c>
      <c r="F397" s="27">
        <f t="shared" si="62"/>
        <v>242.9964628465676</v>
      </c>
      <c r="G397" s="27">
        <f t="shared" si="63"/>
        <v>55.540306258288439</v>
      </c>
      <c r="H397" s="28">
        <f t="shared" si="64"/>
        <v>2808243345.5200005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16224070.91</v>
      </c>
      <c r="D398" s="26">
        <v>505780322</v>
      </c>
      <c r="E398" s="26">
        <v>1832397.29</v>
      </c>
      <c r="F398" s="27">
        <f t="shared" si="62"/>
        <v>11.294312630688569</v>
      </c>
      <c r="G398" s="27">
        <f t="shared" si="63"/>
        <v>0.36229113911632171</v>
      </c>
      <c r="H398" s="28">
        <f t="shared" si="64"/>
        <v>-14391673.620000001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19018582.739999998</v>
      </c>
      <c r="D399" s="18">
        <v>65272253</v>
      </c>
      <c r="E399" s="18">
        <v>21918295.890000001</v>
      </c>
      <c r="F399" s="19">
        <f t="shared" si="62"/>
        <v>115.24673625601611</v>
      </c>
      <c r="G399" s="19">
        <f t="shared" si="63"/>
        <v>33.579805939899146</v>
      </c>
      <c r="H399" s="20">
        <f t="shared" si="64"/>
        <v>2899713.1500000022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18659315.77</v>
      </c>
      <c r="D400" s="26">
        <v>38667253</v>
      </c>
      <c r="E400" s="26">
        <v>20653573.5</v>
      </c>
      <c r="F400" s="27">
        <f t="shared" si="62"/>
        <v>110.68773236158167</v>
      </c>
      <c r="G400" s="27">
        <f t="shared" si="63"/>
        <v>53.413604271293849</v>
      </c>
      <c r="H400" s="28">
        <f t="shared" si="64"/>
        <v>1994257.7300000004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359266.97</v>
      </c>
      <c r="D401" s="26">
        <v>26605000</v>
      </c>
      <c r="E401" s="26">
        <v>1264722.3899999999</v>
      </c>
      <c r="F401" s="27">
        <f t="shared" si="62"/>
        <v>352.02857362590277</v>
      </c>
      <c r="G401" s="27">
        <f t="shared" si="63"/>
        <v>4.7537018981394477</v>
      </c>
      <c r="H401" s="28">
        <f t="shared" si="64"/>
        <v>905455.41999999993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94724465.109999999</v>
      </c>
      <c r="D402" s="18">
        <v>455945259</v>
      </c>
      <c r="E402" s="18">
        <v>390516552.60000002</v>
      </c>
      <c r="F402" s="19">
        <f t="shared" si="62"/>
        <v>412.265777533299</v>
      </c>
      <c r="G402" s="19">
        <f t="shared" si="63"/>
        <v>85.649876798039045</v>
      </c>
      <c r="H402" s="20">
        <f t="shared" si="64"/>
        <v>295792087.49000001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93856923.989999995</v>
      </c>
      <c r="D403" s="26">
        <v>401896879</v>
      </c>
      <c r="E403" s="26">
        <v>348142080.81</v>
      </c>
      <c r="F403" s="27">
        <f t="shared" si="62"/>
        <v>370.92850054098608</v>
      </c>
      <c r="G403" s="27">
        <f t="shared" si="63"/>
        <v>86.624728630948141</v>
      </c>
      <c r="H403" s="28">
        <f t="shared" si="64"/>
        <v>254285156.81999999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867541.12</v>
      </c>
      <c r="D404" s="26">
        <v>54048380</v>
      </c>
      <c r="E404" s="26">
        <v>42374471.789999999</v>
      </c>
      <c r="F404" s="27">
        <f t="shared" si="62"/>
        <v>4884.4338110451754</v>
      </c>
      <c r="G404" s="27">
        <f t="shared" si="63"/>
        <v>78.401002564739215</v>
      </c>
      <c r="H404" s="28">
        <f t="shared" si="64"/>
        <v>41506930.670000002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92587594</v>
      </c>
      <c r="D405" s="18">
        <v>201674725</v>
      </c>
      <c r="E405" s="18">
        <v>86293476</v>
      </c>
      <c r="F405" s="19">
        <f t="shared" si="62"/>
        <v>93.201985570550633</v>
      </c>
      <c r="G405" s="19">
        <f t="shared" si="63"/>
        <v>42.788443618802511</v>
      </c>
      <c r="H405" s="20">
        <f t="shared" si="64"/>
        <v>-6294118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91622382</v>
      </c>
      <c r="D406" s="26">
        <v>185339307</v>
      </c>
      <c r="E406" s="26">
        <v>85004707</v>
      </c>
      <c r="F406" s="27">
        <f t="shared" si="62"/>
        <v>92.777228821664991</v>
      </c>
      <c r="G406" s="27">
        <f t="shared" si="63"/>
        <v>45.864370799659895</v>
      </c>
      <c r="H406" s="28">
        <f t="shared" si="64"/>
        <v>-6617675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965212</v>
      </c>
      <c r="D407" s="26">
        <v>16335418</v>
      </c>
      <c r="E407" s="26">
        <v>1288769</v>
      </c>
      <c r="F407" s="27">
        <f t="shared" si="62"/>
        <v>133.5218584103803</v>
      </c>
      <c r="G407" s="27">
        <f t="shared" si="63"/>
        <v>7.8894155019479761</v>
      </c>
      <c r="H407" s="28">
        <f t="shared" si="64"/>
        <v>323557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549438799.99000001</v>
      </c>
      <c r="D408" s="18">
        <v>1376697543</v>
      </c>
      <c r="E408" s="18">
        <v>783471906.74000001</v>
      </c>
      <c r="F408" s="19">
        <f t="shared" si="62"/>
        <v>142.59493627939264</v>
      </c>
      <c r="G408" s="19">
        <f t="shared" si="63"/>
        <v>56.909515871780705</v>
      </c>
      <c r="H408" s="20">
        <f t="shared" si="64"/>
        <v>234033106.75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474972688.87</v>
      </c>
      <c r="D409" s="26">
        <v>1034963030</v>
      </c>
      <c r="E409" s="26">
        <v>666556125.12</v>
      </c>
      <c r="F409" s="27">
        <f t="shared" si="62"/>
        <v>140.33567418492905</v>
      </c>
      <c r="G409" s="27">
        <f t="shared" si="63"/>
        <v>64.403858475988272</v>
      </c>
      <c r="H409" s="28">
        <f t="shared" si="64"/>
        <v>191583436.25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74466111.120000005</v>
      </c>
      <c r="D410" s="26">
        <v>341734513</v>
      </c>
      <c r="E410" s="26">
        <v>116915781.62</v>
      </c>
      <c r="F410" s="27">
        <f t="shared" si="62"/>
        <v>157.00535433036589</v>
      </c>
      <c r="G410" s="27">
        <f t="shared" si="63"/>
        <v>34.212459430458523</v>
      </c>
      <c r="H410" s="28">
        <f t="shared" si="64"/>
        <v>42449670.5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185693045.44999999</v>
      </c>
      <c r="D411" s="18">
        <v>476583668</v>
      </c>
      <c r="E411" s="18">
        <v>278823616.02999997</v>
      </c>
      <c r="F411" s="19">
        <f t="shared" si="62"/>
        <v>150.15296633986031</v>
      </c>
      <c r="G411" s="19">
        <f t="shared" si="63"/>
        <v>58.504651911403727</v>
      </c>
      <c r="H411" s="20">
        <f t="shared" si="64"/>
        <v>93130570.579999983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181971760.24000001</v>
      </c>
      <c r="D412" s="26">
        <v>452690197</v>
      </c>
      <c r="E412" s="26">
        <v>276488581.87</v>
      </c>
      <c r="F412" s="27">
        <f t="shared" si="62"/>
        <v>151.94037882874963</v>
      </c>
      <c r="G412" s="27">
        <f t="shared" si="63"/>
        <v>61.07677694421114</v>
      </c>
      <c r="H412" s="28">
        <f t="shared" si="64"/>
        <v>94516821.629999995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3721285.21</v>
      </c>
      <c r="D413" s="26">
        <v>23893471</v>
      </c>
      <c r="E413" s="26">
        <v>2335034.16</v>
      </c>
      <c r="F413" s="27">
        <f t="shared" si="62"/>
        <v>62.748056873609002</v>
      </c>
      <c r="G413" s="27">
        <f t="shared" si="63"/>
        <v>9.7726871077040265</v>
      </c>
      <c r="H413" s="28">
        <f t="shared" si="64"/>
        <v>-1386251.0499999998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604121268.30999994</v>
      </c>
      <c r="D414" s="18">
        <v>1567978468</v>
      </c>
      <c r="E414" s="18">
        <v>993978334.21000004</v>
      </c>
      <c r="F414" s="19">
        <f t="shared" si="62"/>
        <v>164.53291521925829</v>
      </c>
      <c r="G414" s="19">
        <f t="shared" si="63"/>
        <v>63.392345908795988</v>
      </c>
      <c r="H414" s="20">
        <f t="shared" si="64"/>
        <v>389857065.9000001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566749146.36000001</v>
      </c>
      <c r="D415" s="26">
        <v>1410816262</v>
      </c>
      <c r="E415" s="26">
        <v>875228722.03999996</v>
      </c>
      <c r="F415" s="27">
        <f t="shared" si="62"/>
        <v>154.42964981266212</v>
      </c>
      <c r="G415" s="27">
        <f t="shared" si="63"/>
        <v>62.037045192494375</v>
      </c>
      <c r="H415" s="28">
        <f t="shared" si="64"/>
        <v>308479575.67999995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37372121.950000003</v>
      </c>
      <c r="D416" s="26">
        <v>157162206</v>
      </c>
      <c r="E416" s="26">
        <v>118749612.17</v>
      </c>
      <c r="F416" s="27">
        <f t="shared" si="62"/>
        <v>317.74918301100104</v>
      </c>
      <c r="G416" s="27">
        <f t="shared" si="63"/>
        <v>75.558631551659445</v>
      </c>
      <c r="H416" s="28">
        <f t="shared" si="64"/>
        <v>81377490.219999999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442087845.11000001</v>
      </c>
      <c r="D417" s="18">
        <v>1013733081</v>
      </c>
      <c r="E417" s="18">
        <v>658129900.20000005</v>
      </c>
      <c r="F417" s="19">
        <f t="shared" si="62"/>
        <v>148.86858064062915</v>
      </c>
      <c r="G417" s="19">
        <f t="shared" si="63"/>
        <v>64.921418915399883</v>
      </c>
      <c r="H417" s="20">
        <f t="shared" si="64"/>
        <v>216042055.09000003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434259157.38999999</v>
      </c>
      <c r="D418" s="26">
        <v>904696100</v>
      </c>
      <c r="E418" s="26">
        <v>646907660.37</v>
      </c>
      <c r="F418" s="27">
        <f t="shared" si="62"/>
        <v>148.96811025427021</v>
      </c>
      <c r="G418" s="27">
        <f t="shared" si="63"/>
        <v>71.505521066134804</v>
      </c>
      <c r="H418" s="28">
        <f t="shared" si="64"/>
        <v>212648502.98000002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7828687.7199999997</v>
      </c>
      <c r="D419" s="26">
        <v>109036981</v>
      </c>
      <c r="E419" s="26">
        <v>11222239.83</v>
      </c>
      <c r="F419" s="27">
        <f t="shared" ref="F419:F477" si="71">IF(C419=0,"x",E419/C419*100)</f>
        <v>143.34764945765394</v>
      </c>
      <c r="G419" s="27">
        <f t="shared" ref="G419:G477" si="72">IF(D419=0,"x",E419/D419*100)</f>
        <v>10.292141003060237</v>
      </c>
      <c r="H419" s="28">
        <f t="shared" si="64"/>
        <v>3393552.1100000003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576396296.44000006</v>
      </c>
      <c r="D420" s="18">
        <v>1501085382</v>
      </c>
      <c r="E420" s="18">
        <v>852751304.25999999</v>
      </c>
      <c r="F420" s="19">
        <f t="shared" si="71"/>
        <v>147.945312890949</v>
      </c>
      <c r="G420" s="19">
        <f t="shared" si="72"/>
        <v>56.808980653973215</v>
      </c>
      <c r="H420" s="20">
        <f t="shared" ref="H420:H478" si="73">+E420-C420</f>
        <v>276355007.81999993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571542966.85000002</v>
      </c>
      <c r="D421" s="26">
        <v>1439127357</v>
      </c>
      <c r="E421" s="26">
        <v>834489157.73000002</v>
      </c>
      <c r="F421" s="27">
        <f t="shared" si="71"/>
        <v>146.00637329669206</v>
      </c>
      <c r="G421" s="27">
        <f t="shared" si="72"/>
        <v>57.985775454201175</v>
      </c>
      <c r="H421" s="28">
        <f t="shared" si="73"/>
        <v>262946190.88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4853329.59</v>
      </c>
      <c r="D422" s="26">
        <v>61958025</v>
      </c>
      <c r="E422" s="26">
        <v>18262146.530000001</v>
      </c>
      <c r="F422" s="27">
        <f t="shared" si="71"/>
        <v>376.28078191161961</v>
      </c>
      <c r="G422" s="27">
        <f t="shared" si="72"/>
        <v>29.475030119181493</v>
      </c>
      <c r="H422" s="28">
        <f t="shared" si="73"/>
        <v>13408816.940000001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28294099.489999998</v>
      </c>
      <c r="D423" s="18">
        <v>62316000</v>
      </c>
      <c r="E423" s="18">
        <v>31198067.309999999</v>
      </c>
      <c r="F423" s="19">
        <f t="shared" si="71"/>
        <v>110.26351031608677</v>
      </c>
      <c r="G423" s="19">
        <f t="shared" si="72"/>
        <v>50.064296986327747</v>
      </c>
      <c r="H423" s="20">
        <f t="shared" si="73"/>
        <v>2903967.8200000003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27704937.27</v>
      </c>
      <c r="D424" s="26">
        <v>60416000</v>
      </c>
      <c r="E424" s="26">
        <v>30886624.93</v>
      </c>
      <c r="F424" s="27">
        <f t="shared" si="71"/>
        <v>111.4841900885488</v>
      </c>
      <c r="G424" s="27">
        <f t="shared" si="72"/>
        <v>51.123253657971404</v>
      </c>
      <c r="H424" s="28">
        <f t="shared" si="73"/>
        <v>3181687.66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589162.22</v>
      </c>
      <c r="D425" s="26">
        <v>1900000</v>
      </c>
      <c r="E425" s="26">
        <v>311442.38</v>
      </c>
      <c r="F425" s="27">
        <f t="shared" si="71"/>
        <v>52.861906182646948</v>
      </c>
      <c r="G425" s="27">
        <f t="shared" si="72"/>
        <v>16.391704210526317</v>
      </c>
      <c r="H425" s="28">
        <f t="shared" si="73"/>
        <v>-277719.83999999997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123601685.23999999</v>
      </c>
      <c r="D426" s="18">
        <v>365387484</v>
      </c>
      <c r="E426" s="18">
        <v>223515193.19999999</v>
      </c>
      <c r="F426" s="19">
        <f t="shared" si="71"/>
        <v>180.83506933258704</v>
      </c>
      <c r="G426" s="19">
        <f t="shared" si="72"/>
        <v>61.17209893264981</v>
      </c>
      <c r="H426" s="20">
        <f t="shared" si="73"/>
        <v>99913507.959999993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120395972.17</v>
      </c>
      <c r="D427" s="26">
        <v>335040156</v>
      </c>
      <c r="E427" s="26">
        <v>221101537.46000001</v>
      </c>
      <c r="F427" s="27">
        <f t="shared" si="71"/>
        <v>183.64529433576314</v>
      </c>
      <c r="G427" s="27">
        <f t="shared" si="72"/>
        <v>65.992548505140974</v>
      </c>
      <c r="H427" s="28">
        <f t="shared" si="73"/>
        <v>100705565.29000001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3205713.07</v>
      </c>
      <c r="D428" s="26">
        <v>30347328</v>
      </c>
      <c r="E428" s="26">
        <v>2413655.7400000002</v>
      </c>
      <c r="F428" s="27">
        <f t="shared" si="71"/>
        <v>75.292319908094598</v>
      </c>
      <c r="G428" s="27">
        <f t="shared" si="72"/>
        <v>7.9534374163023518</v>
      </c>
      <c r="H428" s="28">
        <f t="shared" si="73"/>
        <v>-792057.32999999961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302598425.25</v>
      </c>
      <c r="D429" s="18">
        <v>685549075</v>
      </c>
      <c r="E429" s="18">
        <v>405397811.33999997</v>
      </c>
      <c r="F429" s="19">
        <f t="shared" si="71"/>
        <v>133.97221449684329</v>
      </c>
      <c r="G429" s="19">
        <f t="shared" si="72"/>
        <v>59.134761627386048</v>
      </c>
      <c r="H429" s="20">
        <f t="shared" si="73"/>
        <v>102799386.08999997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282184899.26999998</v>
      </c>
      <c r="D430" s="26">
        <v>661565526</v>
      </c>
      <c r="E430" s="26">
        <v>401587461.45999998</v>
      </c>
      <c r="F430" s="27">
        <f t="shared" si="71"/>
        <v>142.31359030865548</v>
      </c>
      <c r="G430" s="27">
        <f t="shared" si="72"/>
        <v>60.702597955504714</v>
      </c>
      <c r="H430" s="28">
        <f t="shared" si="73"/>
        <v>119402562.19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20413525.98</v>
      </c>
      <c r="D431" s="26">
        <v>23983549</v>
      </c>
      <c r="E431" s="26">
        <v>3810349.88</v>
      </c>
      <c r="F431" s="27">
        <f t="shared" si="71"/>
        <v>18.665809540856205</v>
      </c>
      <c r="G431" s="27">
        <f t="shared" si="72"/>
        <v>15.887347948379116</v>
      </c>
      <c r="H431" s="28">
        <f t="shared" si="73"/>
        <v>-16603176.100000001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189289585</v>
      </c>
      <c r="E432" s="18">
        <v>90871931.959999993</v>
      </c>
      <c r="F432" s="27" t="str">
        <f t="shared" ref="F432:F434" si="74">IF(C432=0,"x",E432/C432*100)</f>
        <v>x</v>
      </c>
      <c r="G432" s="27">
        <f t="shared" ref="G432:G434" si="75">IF(D432=0,"x",E432/D432*100)</f>
        <v>48.006831416530389</v>
      </c>
      <c r="H432" s="28">
        <f t="shared" ref="H432:H434" si="76">+E432-C432</f>
        <v>90871931.959999993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178110511</v>
      </c>
      <c r="E433" s="26">
        <v>86378406.549999997</v>
      </c>
      <c r="F433" s="27" t="str">
        <f t="shared" si="74"/>
        <v>x</v>
      </c>
      <c r="G433" s="27">
        <f t="shared" si="75"/>
        <v>48.497085357303817</v>
      </c>
      <c r="H433" s="28">
        <f t="shared" si="76"/>
        <v>86378406.549999997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11179074</v>
      </c>
      <c r="E434" s="26">
        <v>4493525.41</v>
      </c>
      <c r="F434" s="27" t="str">
        <f t="shared" si="74"/>
        <v>x</v>
      </c>
      <c r="G434" s="27">
        <f t="shared" si="75"/>
        <v>40.195864254946336</v>
      </c>
      <c r="H434" s="28">
        <f t="shared" si="76"/>
        <v>4493525.41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1188206804.1099999</v>
      </c>
      <c r="D435" s="18">
        <v>2871574300</v>
      </c>
      <c r="E435" s="18">
        <v>1745887191.96</v>
      </c>
      <c r="F435" s="19">
        <f t="shared" si="71"/>
        <v>146.93462332659493</v>
      </c>
      <c r="G435" s="19">
        <f t="shared" si="72"/>
        <v>60.798955888412856</v>
      </c>
      <c r="H435" s="20">
        <f t="shared" si="73"/>
        <v>557680387.85000014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1156140290.7</v>
      </c>
      <c r="D436" s="26">
        <v>2781534300</v>
      </c>
      <c r="E436" s="26">
        <v>1723951512.5999999</v>
      </c>
      <c r="F436" s="27">
        <f t="shared" si="71"/>
        <v>149.11265756132514</v>
      </c>
      <c r="G436" s="27">
        <f t="shared" si="72"/>
        <v>61.978438036877705</v>
      </c>
      <c r="H436" s="28">
        <f t="shared" si="73"/>
        <v>567811221.89999986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32066513.41</v>
      </c>
      <c r="D437" s="26">
        <v>90040000</v>
      </c>
      <c r="E437" s="26">
        <v>21935679.359999999</v>
      </c>
      <c r="F437" s="27">
        <f t="shared" si="71"/>
        <v>68.406811428271212</v>
      </c>
      <c r="G437" s="27">
        <f t="shared" si="72"/>
        <v>24.362149444691248</v>
      </c>
      <c r="H437" s="28">
        <f t="shared" si="73"/>
        <v>-10130834.050000001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8839477.25</v>
      </c>
      <c r="D438" s="18">
        <v>19866310</v>
      </c>
      <c r="E438" s="18">
        <v>8707260.1999999993</v>
      </c>
      <c r="F438" s="19">
        <f t="shared" si="71"/>
        <v>98.504243562593018</v>
      </c>
      <c r="G438" s="19">
        <f t="shared" si="72"/>
        <v>43.829277807504255</v>
      </c>
      <c r="H438" s="20">
        <f t="shared" si="73"/>
        <v>-132217.05000000075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8223863</v>
      </c>
      <c r="D439" s="26">
        <v>19216310</v>
      </c>
      <c r="E439" s="26">
        <v>8600706.0199999996</v>
      </c>
      <c r="F439" s="27">
        <f t="shared" si="71"/>
        <v>104.58231150008213</v>
      </c>
      <c r="G439" s="27">
        <f t="shared" si="72"/>
        <v>44.75732344034833</v>
      </c>
      <c r="H439" s="28">
        <f t="shared" si="73"/>
        <v>376843.01999999955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615614.25</v>
      </c>
      <c r="D440" s="26">
        <v>650000</v>
      </c>
      <c r="E440" s="26">
        <v>106554.18</v>
      </c>
      <c r="F440" s="27">
        <f t="shared" si="71"/>
        <v>17.308595439433052</v>
      </c>
      <c r="G440" s="27">
        <f t="shared" si="72"/>
        <v>16.392950769230769</v>
      </c>
      <c r="H440" s="28">
        <f t="shared" si="73"/>
        <v>-509060.07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5529323.5999999996</v>
      </c>
      <c r="D441" s="18">
        <v>14806777</v>
      </c>
      <c r="E441" s="18">
        <v>3950067.15</v>
      </c>
      <c r="F441" s="19">
        <f t="shared" si="71"/>
        <v>71.438523692120313</v>
      </c>
      <c r="G441" s="19">
        <f t="shared" si="72"/>
        <v>26.677427167303186</v>
      </c>
      <c r="H441" s="20">
        <f t="shared" si="73"/>
        <v>-1579256.4499999997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4139948.6</v>
      </c>
      <c r="D442" s="26">
        <v>10998727</v>
      </c>
      <c r="E442" s="26">
        <v>3783121.95</v>
      </c>
      <c r="F442" s="27">
        <f t="shared" si="71"/>
        <v>91.38089178208638</v>
      </c>
      <c r="G442" s="27">
        <f t="shared" si="72"/>
        <v>34.395998282346682</v>
      </c>
      <c r="H442" s="28">
        <f t="shared" si="73"/>
        <v>-356826.64999999991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1389375</v>
      </c>
      <c r="D443" s="26">
        <v>3808050</v>
      </c>
      <c r="E443" s="26">
        <v>166945.20000000001</v>
      </c>
      <c r="F443" s="27">
        <f t="shared" si="71"/>
        <v>12.015848852901485</v>
      </c>
      <c r="G443" s="27">
        <f t="shared" si="72"/>
        <v>4.3840075629259072</v>
      </c>
      <c r="H443" s="28">
        <f t="shared" si="73"/>
        <v>-1222429.8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107485059.28</v>
      </c>
      <c r="D444" s="18">
        <v>200556845</v>
      </c>
      <c r="E444" s="18">
        <v>110680088.87</v>
      </c>
      <c r="F444" s="19">
        <f t="shared" si="71"/>
        <v>102.97253368179935</v>
      </c>
      <c r="G444" s="19">
        <f t="shared" si="72"/>
        <v>55.186393099672074</v>
      </c>
      <c r="H444" s="20">
        <f t="shared" si="73"/>
        <v>3195029.5900000036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88957738.170000002</v>
      </c>
      <c r="D445" s="26">
        <v>189801695</v>
      </c>
      <c r="E445" s="26">
        <v>105959500.45999999</v>
      </c>
      <c r="F445" s="27">
        <f>IF(C445=0,"x",E445/C445*100)</f>
        <v>119.11217915355412</v>
      </c>
      <c r="G445" s="27">
        <f t="shared" si="72"/>
        <v>55.826424764014881</v>
      </c>
      <c r="H445" s="28">
        <f t="shared" si="73"/>
        <v>17001762.289999992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18527321.109999999</v>
      </c>
      <c r="D446" s="26">
        <v>10755150</v>
      </c>
      <c r="E446" s="26">
        <v>4720588.41</v>
      </c>
      <c r="F446" s="27">
        <f t="shared" ref="F446:F447" si="77">IF(C446=0,"x",E446/C446*100)</f>
        <v>25.479066196203043</v>
      </c>
      <c r="G446" s="27">
        <f t="shared" si="72"/>
        <v>43.891423271641962</v>
      </c>
      <c r="H446" s="28">
        <f t="shared" si="73"/>
        <v>-13806732.699999999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26377362.5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-26377362.5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26180485.449999999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-26180485.449999999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26115847.960000001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-26115847.960000001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64637.49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-64637.49</v>
      </c>
      <c r="J450" s="39"/>
    </row>
    <row r="451" spans="1:10" ht="12.75" customHeight="1" x14ac:dyDescent="0.25">
      <c r="A451" s="22" t="s">
        <v>447</v>
      </c>
      <c r="B451" s="29" t="s">
        <v>448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35976891.100000001</v>
      </c>
      <c r="D453" s="30">
        <v>105580886</v>
      </c>
      <c r="E453" s="30">
        <v>36346665.740000002</v>
      </c>
      <c r="F453" s="27">
        <f t="shared" si="81"/>
        <v>101.02781154428322</v>
      </c>
      <c r="G453" s="27">
        <f t="shared" si="82"/>
        <v>34.425422173479397</v>
      </c>
      <c r="H453" s="28">
        <f t="shared" si="83"/>
        <v>369774.6400000006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35976891.100000001</v>
      </c>
      <c r="D454" s="18">
        <v>105580886</v>
      </c>
      <c r="E454" s="18">
        <v>36346665.740000002</v>
      </c>
      <c r="F454" s="19">
        <f t="shared" si="71"/>
        <v>101.02781154428322</v>
      </c>
      <c r="G454" s="19">
        <f t="shared" si="72"/>
        <v>34.425422173479397</v>
      </c>
      <c r="H454" s="20">
        <f t="shared" si="73"/>
        <v>369774.6400000006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35343306.969999999</v>
      </c>
      <c r="D455" s="26">
        <v>77073266</v>
      </c>
      <c r="E455" s="26">
        <v>35198100.130000003</v>
      </c>
      <c r="F455" s="27">
        <f t="shared" si="71"/>
        <v>99.589153216128722</v>
      </c>
      <c r="G455" s="27">
        <f t="shared" si="72"/>
        <v>45.668364605179704</v>
      </c>
      <c r="H455" s="28">
        <f t="shared" si="73"/>
        <v>-145206.83999999613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633584.13</v>
      </c>
      <c r="D456" s="26">
        <v>28507620</v>
      </c>
      <c r="E456" s="26">
        <v>1148565.6100000001</v>
      </c>
      <c r="F456" s="27">
        <f t="shared" si="71"/>
        <v>181.28067854224824</v>
      </c>
      <c r="G456" s="27">
        <f t="shared" si="72"/>
        <v>4.028977550563674</v>
      </c>
      <c r="H456" s="28">
        <f t="shared" si="73"/>
        <v>514981.4800000001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1513099493.05</v>
      </c>
      <c r="D457" s="30">
        <v>3363635997</v>
      </c>
      <c r="E457" s="30">
        <v>1601702090.9000001</v>
      </c>
      <c r="F457" s="19">
        <f t="shared" si="71"/>
        <v>105.85570203790111</v>
      </c>
      <c r="G457" s="19">
        <f t="shared" si="72"/>
        <v>47.618175460381131</v>
      </c>
      <c r="H457" s="31">
        <f t="shared" si="73"/>
        <v>88602597.850000143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321134175.13</v>
      </c>
      <c r="D458" s="18">
        <v>951897382</v>
      </c>
      <c r="E458" s="18">
        <v>409483411.83999997</v>
      </c>
      <c r="F458" s="19">
        <f t="shared" si="71"/>
        <v>127.51162708678851</v>
      </c>
      <c r="G458" s="19">
        <f t="shared" si="72"/>
        <v>43.017600382474839</v>
      </c>
      <c r="H458" s="20">
        <f t="shared" si="73"/>
        <v>88349236.709999979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291668518.74000001</v>
      </c>
      <c r="D459" s="26">
        <v>715632375</v>
      </c>
      <c r="E459" s="26">
        <v>333652853.00999999</v>
      </c>
      <c r="F459" s="27">
        <f t="shared" si="71"/>
        <v>114.3945374877519</v>
      </c>
      <c r="G459" s="27">
        <f t="shared" si="72"/>
        <v>46.623498973198352</v>
      </c>
      <c r="H459" s="28">
        <f t="shared" si="73"/>
        <v>41984334.269999981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29465656.390000001</v>
      </c>
      <c r="D460" s="26">
        <v>236265007</v>
      </c>
      <c r="E460" s="26">
        <v>75830558.829999998</v>
      </c>
      <c r="F460" s="27">
        <f t="shared" si="71"/>
        <v>257.35234887126165</v>
      </c>
      <c r="G460" s="27">
        <f t="shared" si="72"/>
        <v>32.095552275331237</v>
      </c>
      <c r="H460" s="28">
        <f t="shared" si="73"/>
        <v>46364902.439999998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2906313.34</v>
      </c>
      <c r="D461" s="18">
        <v>11936300</v>
      </c>
      <c r="E461" s="18">
        <v>3468077.78</v>
      </c>
      <c r="F461" s="19">
        <f t="shared" si="71"/>
        <v>119.32910785180513</v>
      </c>
      <c r="G461" s="19">
        <f t="shared" si="72"/>
        <v>29.054881160828732</v>
      </c>
      <c r="H461" s="20">
        <f t="shared" si="73"/>
        <v>561764.43999999994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2855440.84</v>
      </c>
      <c r="D462" s="26">
        <v>11536800</v>
      </c>
      <c r="E462" s="26">
        <v>3468077.78</v>
      </c>
      <c r="F462" s="27">
        <f t="shared" si="71"/>
        <v>121.45507381620276</v>
      </c>
      <c r="G462" s="27">
        <f t="shared" si="72"/>
        <v>30.061002877747729</v>
      </c>
      <c r="H462" s="28">
        <f t="shared" si="73"/>
        <v>612636.93999999994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>
        <v>50872.5</v>
      </c>
      <c r="D463" s="26">
        <v>399500</v>
      </c>
      <c r="E463" s="26"/>
      <c r="F463" s="27">
        <f t="shared" si="71"/>
        <v>0</v>
      </c>
      <c r="G463" s="27">
        <f t="shared" ref="G463" si="84">IF(D463=0,"x",E463/D463*100)</f>
        <v>0</v>
      </c>
      <c r="H463" s="28">
        <f t="shared" ref="H463" si="85">+E463-C463</f>
        <v>-50872.5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276732327.14999998</v>
      </c>
      <c r="D464" s="18">
        <v>560216000</v>
      </c>
      <c r="E464" s="18">
        <v>288110600.75999999</v>
      </c>
      <c r="F464" s="19">
        <f t="shared" si="71"/>
        <v>104.11165320914333</v>
      </c>
      <c r="G464" s="19">
        <f t="shared" si="72"/>
        <v>51.428484862981414</v>
      </c>
      <c r="H464" s="20">
        <f t="shared" si="73"/>
        <v>11378273.610000014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275570954.04000002</v>
      </c>
      <c r="D465" s="26">
        <v>554696000</v>
      </c>
      <c r="E465" s="26">
        <v>286948446.47000003</v>
      </c>
      <c r="F465" s="27">
        <f t="shared" si="71"/>
        <v>104.12869798619941</v>
      </c>
      <c r="G465" s="27">
        <f t="shared" si="72"/>
        <v>51.730758193677261</v>
      </c>
      <c r="H465" s="28">
        <f t="shared" si="73"/>
        <v>11377492.430000007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1161373.1100000001</v>
      </c>
      <c r="D466" s="26">
        <v>5520000</v>
      </c>
      <c r="E466" s="26">
        <v>1162154.29</v>
      </c>
      <c r="F466" s="27">
        <f t="shared" si="71"/>
        <v>100.06726348262013</v>
      </c>
      <c r="G466" s="27">
        <f t="shared" si="72"/>
        <v>21.053519746376811</v>
      </c>
      <c r="H466" s="28">
        <f t="shared" si="73"/>
        <v>781.17999999993481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16514317.27</v>
      </c>
      <c r="D467" s="18">
        <v>34032700</v>
      </c>
      <c r="E467" s="18">
        <v>16596014.41</v>
      </c>
      <c r="F467" s="19">
        <f t="shared" si="71"/>
        <v>100.49470491976325</v>
      </c>
      <c r="G467" s="19">
        <f t="shared" si="72"/>
        <v>48.764906722064367</v>
      </c>
      <c r="H467" s="20">
        <f t="shared" si="73"/>
        <v>81697.140000000596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16514317.27</v>
      </c>
      <c r="D468" s="26">
        <v>33954700</v>
      </c>
      <c r="E468" s="26">
        <v>16596014.41</v>
      </c>
      <c r="F468" s="27">
        <f t="shared" si="71"/>
        <v>100.49470491976325</v>
      </c>
      <c r="G468" s="27">
        <f t="shared" si="72"/>
        <v>48.876928407554772</v>
      </c>
      <c r="H468" s="28">
        <f t="shared" si="73"/>
        <v>81697.140000000596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/>
      <c r="F469" s="27" t="str">
        <f t="shared" si="71"/>
        <v>x</v>
      </c>
      <c r="G469" s="27">
        <f t="shared" si="72"/>
        <v>0</v>
      </c>
      <c r="H469" s="28">
        <f t="shared" si="73"/>
        <v>0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11084765.960000001</v>
      </c>
      <c r="D470" s="18">
        <v>23724600</v>
      </c>
      <c r="E470" s="18">
        <v>11140236.890000001</v>
      </c>
      <c r="F470" s="19">
        <f t="shared" si="71"/>
        <v>100.50042490928695</v>
      </c>
      <c r="G470" s="19">
        <f t="shared" si="72"/>
        <v>46.956479308397192</v>
      </c>
      <c r="H470" s="20">
        <f t="shared" si="73"/>
        <v>55470.929999999702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11084765.960000001</v>
      </c>
      <c r="D471" s="26">
        <v>23698600</v>
      </c>
      <c r="E471" s="26">
        <v>11140236.890000001</v>
      </c>
      <c r="F471" s="27">
        <f t="shared" si="71"/>
        <v>100.50042490928695</v>
      </c>
      <c r="G471" s="27">
        <f t="shared" si="72"/>
        <v>47.007995788780775</v>
      </c>
      <c r="H471" s="28">
        <f t="shared" si="73"/>
        <v>55470.929999999702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/>
      <c r="F472" s="27" t="str">
        <f t="shared" si="71"/>
        <v>x</v>
      </c>
      <c r="G472" s="27">
        <f t="shared" si="72"/>
        <v>0</v>
      </c>
      <c r="H472" s="28">
        <f t="shared" si="73"/>
        <v>0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9174622.4700000007</v>
      </c>
      <c r="D473" s="18">
        <v>18937000</v>
      </c>
      <c r="E473" s="18">
        <v>9001455.5</v>
      </c>
      <c r="F473" s="19">
        <f t="shared" si="71"/>
        <v>98.112543915935106</v>
      </c>
      <c r="G473" s="19">
        <f t="shared" si="72"/>
        <v>47.533693298832972</v>
      </c>
      <c r="H473" s="20">
        <f t="shared" si="73"/>
        <v>-173166.97000000067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9162046.25</v>
      </c>
      <c r="D474" s="26">
        <v>18881600</v>
      </c>
      <c r="E474" s="26">
        <v>8988399.4900000002</v>
      </c>
      <c r="F474" s="27">
        <f t="shared" si="71"/>
        <v>98.104716400007263</v>
      </c>
      <c r="G474" s="27">
        <f t="shared" si="72"/>
        <v>47.604013907719683</v>
      </c>
      <c r="H474" s="28">
        <f t="shared" si="73"/>
        <v>-173646.75999999978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12576.22</v>
      </c>
      <c r="D475" s="26">
        <v>55400</v>
      </c>
      <c r="E475" s="26">
        <v>13056.01</v>
      </c>
      <c r="F475" s="27">
        <f t="shared" si="71"/>
        <v>103.81505730656748</v>
      </c>
      <c r="G475" s="27">
        <f t="shared" si="72"/>
        <v>23.566805054151622</v>
      </c>
      <c r="H475" s="28">
        <f t="shared" si="73"/>
        <v>479.79000000000087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12671321.449999999</v>
      </c>
      <c r="D476" s="18">
        <v>26091200</v>
      </c>
      <c r="E476" s="18">
        <v>12782608.25</v>
      </c>
      <c r="F476" s="19">
        <f t="shared" si="71"/>
        <v>100.87825725548143</v>
      </c>
      <c r="G476" s="19">
        <f t="shared" si="72"/>
        <v>48.992028921628751</v>
      </c>
      <c r="H476" s="20">
        <f t="shared" si="73"/>
        <v>111286.80000000075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12656674.82</v>
      </c>
      <c r="D477" s="26">
        <v>25976600</v>
      </c>
      <c r="E477" s="26">
        <v>12768278.68</v>
      </c>
      <c r="F477" s="27">
        <f t="shared" si="71"/>
        <v>100.88177867873831</v>
      </c>
      <c r="G477" s="27">
        <f t="shared" si="72"/>
        <v>49.153001855516116</v>
      </c>
      <c r="H477" s="28">
        <f t="shared" si="73"/>
        <v>111603.8599999994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14646.63</v>
      </c>
      <c r="D478" s="26">
        <v>114600</v>
      </c>
      <c r="E478" s="26">
        <v>14329.57</v>
      </c>
      <c r="F478" s="27">
        <f t="shared" ref="F478:F552" si="86">IF(C478=0,"x",E478/C478*100)</f>
        <v>97.835269956297125</v>
      </c>
      <c r="G478" s="27">
        <f t="shared" ref="G478:G552" si="87">IF(D478=0,"x",E478/D478*100)</f>
        <v>12.503987783595113</v>
      </c>
      <c r="H478" s="28">
        <f t="shared" si="73"/>
        <v>-317.05999999999949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46542569.090000004</v>
      </c>
      <c r="D479" s="18">
        <v>68983282</v>
      </c>
      <c r="E479" s="18">
        <v>22095432.18</v>
      </c>
      <c r="F479" s="19">
        <f t="shared" si="86"/>
        <v>47.473598067338656</v>
      </c>
      <c r="G479" s="19">
        <f t="shared" si="87"/>
        <v>32.030126052860169</v>
      </c>
      <c r="H479" s="20">
        <f t="shared" ref="H479:H552" si="88">+E479-C479</f>
        <v>-24447136.910000004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46541024.090000004</v>
      </c>
      <c r="D480" s="26">
        <v>68840482</v>
      </c>
      <c r="E480" s="26">
        <v>22077867.300000001</v>
      </c>
      <c r="F480" s="27">
        <f t="shared" si="86"/>
        <v>47.437433386309479</v>
      </c>
      <c r="G480" s="27">
        <f t="shared" si="87"/>
        <v>32.071052756428983</v>
      </c>
      <c r="H480" s="28">
        <f t="shared" si="88"/>
        <v>-24463156.790000003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1545</v>
      </c>
      <c r="D481" s="26">
        <v>142800</v>
      </c>
      <c r="E481" s="26">
        <v>17564.88</v>
      </c>
      <c r="F481" s="27">
        <f t="shared" ref="F481" si="89">IF(C481=0,"x",E481/C481*100)</f>
        <v>1136.8854368932039</v>
      </c>
      <c r="G481" s="27">
        <f t="shared" ref="G481" si="90">IF(D481=0,"x",E481/D481*100)</f>
        <v>12.300336134453783</v>
      </c>
      <c r="H481" s="28">
        <f t="shared" ref="H481" si="91">+E481-C481</f>
        <v>16019.880000000001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648765.39</v>
      </c>
      <c r="D482" s="18">
        <v>1613700</v>
      </c>
      <c r="E482" s="18">
        <v>671084.84</v>
      </c>
      <c r="F482" s="19">
        <f t="shared" si="86"/>
        <v>103.44029603675374</v>
      </c>
      <c r="G482" s="19">
        <f t="shared" si="87"/>
        <v>41.586716242176365</v>
      </c>
      <c r="H482" s="20">
        <f t="shared" si="88"/>
        <v>22319.449999999953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648765.39</v>
      </c>
      <c r="D483" s="26">
        <v>1611700</v>
      </c>
      <c r="E483" s="26">
        <v>671084.84</v>
      </c>
      <c r="F483" s="27">
        <f t="shared" si="86"/>
        <v>103.44029603675374</v>
      </c>
      <c r="G483" s="27">
        <f t="shared" si="87"/>
        <v>41.638322268412232</v>
      </c>
      <c r="H483" s="28">
        <f t="shared" si="88"/>
        <v>22319.449999999953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904066.97</v>
      </c>
      <c r="D485" s="18">
        <v>2249000</v>
      </c>
      <c r="E485" s="18">
        <v>981451.36</v>
      </c>
      <c r="F485" s="19">
        <f t="shared" si="86"/>
        <v>108.55958602270361</v>
      </c>
      <c r="G485" s="19">
        <f t="shared" si="87"/>
        <v>43.639455758114714</v>
      </c>
      <c r="H485" s="20">
        <f t="shared" si="88"/>
        <v>77384.390000000014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904066.97</v>
      </c>
      <c r="D486" s="26">
        <v>2249000</v>
      </c>
      <c r="E486" s="26">
        <v>981451.36</v>
      </c>
      <c r="F486" s="27">
        <f t="shared" si="86"/>
        <v>108.55958602270361</v>
      </c>
      <c r="G486" s="27">
        <f t="shared" si="87"/>
        <v>43.639455758114714</v>
      </c>
      <c r="H486" s="28">
        <f t="shared" si="88"/>
        <v>77384.390000000014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8272590</v>
      </c>
      <c r="D487" s="18">
        <v>16010800</v>
      </c>
      <c r="E487" s="18">
        <v>7864601.7999999998</v>
      </c>
      <c r="F487" s="19">
        <f t="shared" si="86"/>
        <v>95.068192670010234</v>
      </c>
      <c r="G487" s="19">
        <f t="shared" si="87"/>
        <v>49.120604841731833</v>
      </c>
      <c r="H487" s="20">
        <f t="shared" si="88"/>
        <v>-407988.20000000019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8272590</v>
      </c>
      <c r="D488" s="26">
        <v>15984800</v>
      </c>
      <c r="E488" s="26">
        <v>7864601.7999999998</v>
      </c>
      <c r="F488" s="27">
        <f t="shared" si="86"/>
        <v>95.068192670010234</v>
      </c>
      <c r="G488" s="27">
        <f t="shared" si="87"/>
        <v>49.200501726640304</v>
      </c>
      <c r="H488" s="28">
        <f t="shared" si="88"/>
        <v>-407988.20000000019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8755500</v>
      </c>
      <c r="E490" s="18">
        <v>3368258.2</v>
      </c>
      <c r="F490" s="19" t="str">
        <f t="shared" si="86"/>
        <v>x</v>
      </c>
      <c r="G490" s="19">
        <f t="shared" si="87"/>
        <v>38.470198161155849</v>
      </c>
      <c r="H490" s="31">
        <f t="shared" si="88"/>
        <v>3368258.2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8608500</v>
      </c>
      <c r="E491" s="26">
        <v>3353488.21</v>
      </c>
      <c r="F491" s="27" t="str">
        <f t="shared" si="86"/>
        <v>x</v>
      </c>
      <c r="G491" s="27">
        <f t="shared" si="87"/>
        <v>38.955546378579307</v>
      </c>
      <c r="H491" s="28">
        <f t="shared" si="88"/>
        <v>3353488.21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147000</v>
      </c>
      <c r="E492" s="26">
        <v>14769.99</v>
      </c>
      <c r="F492" s="27" t="str">
        <f t="shared" si="86"/>
        <v>x</v>
      </c>
      <c r="G492" s="27">
        <f t="shared" si="87"/>
        <v>10.047612244897959</v>
      </c>
      <c r="H492" s="28">
        <f t="shared" si="88"/>
        <v>14769.99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135733629.13</v>
      </c>
      <c r="D493" s="18">
        <v>269030040</v>
      </c>
      <c r="E493" s="18">
        <v>137559704.63</v>
      </c>
      <c r="F493" s="19">
        <f t="shared" si="86"/>
        <v>101.34533756424582</v>
      </c>
      <c r="G493" s="19">
        <f t="shared" si="87"/>
        <v>51.131726639151523</v>
      </c>
      <c r="H493" s="20">
        <f t="shared" si="88"/>
        <v>1826075.5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135439040</v>
      </c>
      <c r="D494" s="26">
        <v>268513900</v>
      </c>
      <c r="E494" s="26">
        <v>137382545.44</v>
      </c>
      <c r="F494" s="27">
        <f t="shared" si="86"/>
        <v>101.43496693420153</v>
      </c>
      <c r="G494" s="27">
        <f t="shared" si="87"/>
        <v>51.164034874917085</v>
      </c>
      <c r="H494" s="28">
        <f t="shared" si="88"/>
        <v>1943505.4399999976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294589.13</v>
      </c>
      <c r="D495" s="26">
        <v>516140</v>
      </c>
      <c r="E495" s="26">
        <v>177159.19</v>
      </c>
      <c r="F495" s="27">
        <f t="shared" si="86"/>
        <v>60.137721306960643</v>
      </c>
      <c r="G495" s="27">
        <f t="shared" si="87"/>
        <v>34.323863680396791</v>
      </c>
      <c r="H495" s="28">
        <f t="shared" si="88"/>
        <v>-117429.94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45693192.390000001</v>
      </c>
      <c r="D496" s="18">
        <v>96008200</v>
      </c>
      <c r="E496" s="18">
        <v>47417032.520000003</v>
      </c>
      <c r="F496" s="19">
        <f t="shared" si="86"/>
        <v>103.77264104308297</v>
      </c>
      <c r="G496" s="19">
        <f t="shared" si="87"/>
        <v>49.388523605275388</v>
      </c>
      <c r="H496" s="20">
        <f t="shared" si="88"/>
        <v>1723840.1300000027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45662130.729999997</v>
      </c>
      <c r="D497" s="26">
        <v>95733000</v>
      </c>
      <c r="E497" s="26">
        <v>47373108.509999998</v>
      </c>
      <c r="F497" s="27">
        <f t="shared" si="86"/>
        <v>103.74703885396195</v>
      </c>
      <c r="G497" s="27">
        <f t="shared" si="87"/>
        <v>49.484617122622296</v>
      </c>
      <c r="H497" s="28">
        <f t="shared" si="88"/>
        <v>1710977.7800000012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31061.66</v>
      </c>
      <c r="D498" s="26">
        <v>275200</v>
      </c>
      <c r="E498" s="26">
        <v>43924.01</v>
      </c>
      <c r="F498" s="27">
        <f t="shared" si="86"/>
        <v>141.40908760188606</v>
      </c>
      <c r="G498" s="27">
        <f t="shared" si="87"/>
        <v>15.96075944767442</v>
      </c>
      <c r="H498" s="28">
        <f t="shared" si="88"/>
        <v>12862.350000000002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59086721.43</v>
      </c>
      <c r="D499" s="18">
        <v>104767000</v>
      </c>
      <c r="E499" s="18">
        <v>52414826.189999998</v>
      </c>
      <c r="F499" s="19">
        <f t="shared" si="86"/>
        <v>88.708300141675338</v>
      </c>
      <c r="G499" s="19">
        <f t="shared" si="87"/>
        <v>50.029900818005672</v>
      </c>
      <c r="H499" s="20">
        <f t="shared" si="88"/>
        <v>-6671895.2400000021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59074476.560000002</v>
      </c>
      <c r="D500" s="26">
        <v>104397200</v>
      </c>
      <c r="E500" s="26">
        <v>52371109.32</v>
      </c>
      <c r="F500" s="27">
        <f t="shared" si="86"/>
        <v>88.652684491936867</v>
      </c>
      <c r="G500" s="27">
        <f t="shared" si="87"/>
        <v>50.165243244071675</v>
      </c>
      <c r="H500" s="28">
        <f t="shared" si="88"/>
        <v>-6703367.2400000021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12244.87</v>
      </c>
      <c r="D501" s="26">
        <v>369800</v>
      </c>
      <c r="E501" s="26">
        <v>43716.87</v>
      </c>
      <c r="F501" s="27">
        <f t="shared" si="86"/>
        <v>357.02192020005111</v>
      </c>
      <c r="G501" s="27">
        <f t="shared" si="87"/>
        <v>11.821760411032992</v>
      </c>
      <c r="H501" s="28">
        <f t="shared" si="88"/>
        <v>31472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445478162.25</v>
      </c>
      <c r="D502" s="18">
        <v>905324900</v>
      </c>
      <c r="E502" s="18">
        <v>455492718.49000001</v>
      </c>
      <c r="F502" s="19">
        <f t="shared" si="86"/>
        <v>102.24804650118402</v>
      </c>
      <c r="G502" s="19">
        <f t="shared" si="87"/>
        <v>50.312624615759496</v>
      </c>
      <c r="H502" s="20">
        <f t="shared" si="88"/>
        <v>10014556.24000001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445088459.72000003</v>
      </c>
      <c r="D503" s="26">
        <v>903910900</v>
      </c>
      <c r="E503" s="26">
        <v>455145402.74000001</v>
      </c>
      <c r="F503" s="27">
        <f t="shared" si="86"/>
        <v>102.25953803123242</v>
      </c>
      <c r="G503" s="27">
        <f t="shared" si="87"/>
        <v>50.352905661387645</v>
      </c>
      <c r="H503" s="28">
        <f t="shared" si="88"/>
        <v>10056943.019999981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389702.53</v>
      </c>
      <c r="D504" s="26">
        <v>1414000</v>
      </c>
      <c r="E504" s="26">
        <v>347315.75</v>
      </c>
      <c r="F504" s="27">
        <f t="shared" si="86"/>
        <v>89.12329873762944</v>
      </c>
      <c r="G504" s="27">
        <f t="shared" si="87"/>
        <v>24.562641442715698</v>
      </c>
      <c r="H504" s="28">
        <f t="shared" si="88"/>
        <v>-42386.780000000028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105839012.02</v>
      </c>
      <c r="D505" s="18">
        <v>219021885</v>
      </c>
      <c r="E505" s="18">
        <v>109447839.08</v>
      </c>
      <c r="F505" s="19">
        <f t="shared" si="86"/>
        <v>103.40973237667606</v>
      </c>
      <c r="G505" s="19">
        <f t="shared" si="87"/>
        <v>49.971188532141433</v>
      </c>
      <c r="H505" s="20">
        <f t="shared" si="88"/>
        <v>3608827.0600000024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105798063.79000001</v>
      </c>
      <c r="D506" s="26">
        <v>218520871</v>
      </c>
      <c r="E506" s="26">
        <v>109383807.52</v>
      </c>
      <c r="F506" s="27">
        <f t="shared" si="86"/>
        <v>103.38923379270662</v>
      </c>
      <c r="G506" s="27">
        <f t="shared" si="87"/>
        <v>50.056457774232463</v>
      </c>
      <c r="H506" s="28">
        <f t="shared" si="88"/>
        <v>3585743.7299999893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40948.230000000003</v>
      </c>
      <c r="D507" s="26">
        <v>501014</v>
      </c>
      <c r="E507" s="26">
        <v>64031.56</v>
      </c>
      <c r="F507" s="27">
        <f t="shared" si="86"/>
        <v>156.37198482083349</v>
      </c>
      <c r="G507" s="27">
        <f t="shared" si="87"/>
        <v>12.780393362261332</v>
      </c>
      <c r="H507" s="28">
        <f t="shared" si="88"/>
        <v>23083.329999999994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12544296.83</v>
      </c>
      <c r="D508" s="18">
        <v>28520500</v>
      </c>
      <c r="E508" s="18">
        <v>11564294.93</v>
      </c>
      <c r="F508" s="19">
        <f t="shared" si="86"/>
        <v>92.187669717314861</v>
      </c>
      <c r="G508" s="19">
        <f t="shared" si="87"/>
        <v>40.547307831209132</v>
      </c>
      <c r="H508" s="20">
        <f t="shared" si="88"/>
        <v>-980001.90000000037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12541396.83</v>
      </c>
      <c r="D509" s="26">
        <v>28410000</v>
      </c>
      <c r="E509" s="26">
        <v>11562895.93</v>
      </c>
      <c r="F509" s="27">
        <f t="shared" si="86"/>
        <v>92.197831603100624</v>
      </c>
      <c r="G509" s="27">
        <f t="shared" si="87"/>
        <v>40.700091270679337</v>
      </c>
      <c r="H509" s="28">
        <f t="shared" si="88"/>
        <v>-978500.90000000037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2900</v>
      </c>
      <c r="D510" s="26">
        <v>110500</v>
      </c>
      <c r="E510" s="26">
        <v>1399</v>
      </c>
      <c r="F510" s="27">
        <f t="shared" ref="F510" si="92">IF(C510=0,"x",E510/C510*100)</f>
        <v>48.241379310344826</v>
      </c>
      <c r="G510" s="27">
        <f t="shared" ref="G510" si="93">IF(D510=0,"x",E510/D510*100)</f>
        <v>1.2660633484162898</v>
      </c>
      <c r="H510" s="28">
        <f t="shared" ref="H510" si="94">+E510-C510</f>
        <v>-1501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2138644.7799999998</v>
      </c>
      <c r="D511" s="18">
        <v>16516008</v>
      </c>
      <c r="E511" s="18">
        <v>2242441.25</v>
      </c>
      <c r="F511" s="27">
        <f t="shared" ref="F511:F513" si="95">IF(C511=0,"x",E511/C511*100)</f>
        <v>104.85337588414288</v>
      </c>
      <c r="G511" s="27">
        <f t="shared" ref="G511:G513" si="96">IF(D511=0,"x",E511/D511*100)</f>
        <v>13.577380502600869</v>
      </c>
      <c r="H511" s="28">
        <f t="shared" ref="H511:H513" si="97">+E511-C511</f>
        <v>103796.4700000002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2128801.0299999998</v>
      </c>
      <c r="D512" s="26">
        <v>16411008</v>
      </c>
      <c r="E512" s="26">
        <v>2196343.92</v>
      </c>
      <c r="F512" s="27">
        <f t="shared" si="95"/>
        <v>103.17281366591598</v>
      </c>
      <c r="G512" s="27">
        <f t="shared" si="96"/>
        <v>13.383357804712542</v>
      </c>
      <c r="H512" s="28">
        <f t="shared" si="97"/>
        <v>67542.89000000013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9843.75</v>
      </c>
      <c r="D513" s="26">
        <v>105000</v>
      </c>
      <c r="E513" s="26">
        <v>46097.33</v>
      </c>
      <c r="F513" s="27">
        <f t="shared" si="95"/>
        <v>468.29033650793656</v>
      </c>
      <c r="G513" s="27">
        <f t="shared" si="96"/>
        <v>43.902219047619049</v>
      </c>
      <c r="H513" s="28">
        <f t="shared" si="97"/>
        <v>36253.58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6242610.6799999997</v>
      </c>
      <c r="D514" s="30">
        <v>14625986</v>
      </c>
      <c r="E514" s="30">
        <v>6585519.0999999996</v>
      </c>
      <c r="F514" s="27">
        <f t="shared" ref="F514" si="98">IF(C514=0,"x",E514/C514*100)</f>
        <v>105.49302907994256</v>
      </c>
      <c r="G514" s="27">
        <f t="shared" ref="G514" si="99">IF(D514=0,"x",E514/D514*100)</f>
        <v>45.026154817870058</v>
      </c>
      <c r="H514" s="28">
        <f t="shared" ref="H514" si="100">+E514-C514</f>
        <v>342908.41999999993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6242610.6799999997</v>
      </c>
      <c r="D515" s="18">
        <v>14625986</v>
      </c>
      <c r="E515" s="18">
        <v>6585519.0999999996</v>
      </c>
      <c r="F515" s="19">
        <f t="shared" si="86"/>
        <v>105.49302907994256</v>
      </c>
      <c r="G515" s="19">
        <f t="shared" si="87"/>
        <v>45.026154817870058</v>
      </c>
      <c r="H515" s="20">
        <f t="shared" si="88"/>
        <v>342908.41999999993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6217573.2800000003</v>
      </c>
      <c r="D516" s="26">
        <v>14575986</v>
      </c>
      <c r="E516" s="26">
        <v>6574499.0599999996</v>
      </c>
      <c r="F516" s="27">
        <f t="shared" si="86"/>
        <v>105.74059627327786</v>
      </c>
      <c r="G516" s="27">
        <f t="shared" si="87"/>
        <v>45.105003942786439</v>
      </c>
      <c r="H516" s="28">
        <f t="shared" si="88"/>
        <v>356925.77999999933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25037.4</v>
      </c>
      <c r="D517" s="26">
        <v>50000</v>
      </c>
      <c r="E517" s="26">
        <v>11020.04</v>
      </c>
      <c r="F517" s="27">
        <f t="shared" si="86"/>
        <v>44.014314585380269</v>
      </c>
      <c r="G517" s="27">
        <f t="shared" si="87"/>
        <v>22.04008</v>
      </c>
      <c r="H517" s="28">
        <f t="shared" si="88"/>
        <v>-14017.36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2734465.35</v>
      </c>
      <c r="D518" s="30">
        <v>6112093</v>
      </c>
      <c r="E518" s="30">
        <v>2626609.81</v>
      </c>
      <c r="F518" s="19">
        <f t="shared" si="86"/>
        <v>96.055699151572711</v>
      </c>
      <c r="G518" s="19">
        <f t="shared" si="87"/>
        <v>42.973983052941108</v>
      </c>
      <c r="H518" s="31">
        <f t="shared" si="88"/>
        <v>-107855.54000000004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2734465.35</v>
      </c>
      <c r="D519" s="18">
        <v>6112093</v>
      </c>
      <c r="E519" s="18">
        <v>2626609.81</v>
      </c>
      <c r="F519" s="19">
        <f t="shared" si="86"/>
        <v>96.055699151572711</v>
      </c>
      <c r="G519" s="19">
        <f t="shared" si="87"/>
        <v>42.973983052941108</v>
      </c>
      <c r="H519" s="20">
        <f t="shared" si="88"/>
        <v>-107855.54000000004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2666945.9</v>
      </c>
      <c r="D520" s="26">
        <v>6031835</v>
      </c>
      <c r="E520" s="26">
        <v>2576236.62</v>
      </c>
      <c r="F520" s="27">
        <f t="shared" si="86"/>
        <v>96.598758152536959</v>
      </c>
      <c r="G520" s="27">
        <f t="shared" si="87"/>
        <v>42.710661349324049</v>
      </c>
      <c r="H520" s="28">
        <f t="shared" si="88"/>
        <v>-90709.279999999795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67519.45</v>
      </c>
      <c r="D521" s="26">
        <v>80258</v>
      </c>
      <c r="E521" s="26">
        <v>50373.19</v>
      </c>
      <c r="F521" s="27">
        <f t="shared" si="86"/>
        <v>74.605450725679788</v>
      </c>
      <c r="G521" s="27">
        <f t="shared" si="87"/>
        <v>62.764073363403028</v>
      </c>
      <c r="H521" s="28">
        <f t="shared" si="88"/>
        <v>-17146.259999999995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2126984.5699999998</v>
      </c>
      <c r="D522" s="30">
        <v>4163540</v>
      </c>
      <c r="E522" s="30">
        <v>1942678.11</v>
      </c>
      <c r="F522" s="19">
        <f t="shared" si="86"/>
        <v>91.334847342122487</v>
      </c>
      <c r="G522" s="19">
        <f t="shared" si="87"/>
        <v>46.659287769542267</v>
      </c>
      <c r="H522" s="31">
        <f t="shared" si="88"/>
        <v>-184306.45999999973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2126984.5699999998</v>
      </c>
      <c r="D523" s="18">
        <v>4163540</v>
      </c>
      <c r="E523" s="18">
        <v>1942678.11</v>
      </c>
      <c r="F523" s="19">
        <f t="shared" si="86"/>
        <v>91.334847342122487</v>
      </c>
      <c r="G523" s="19">
        <f t="shared" si="87"/>
        <v>46.659287769542267</v>
      </c>
      <c r="H523" s="20">
        <f t="shared" si="88"/>
        <v>-184306.45999999973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2105741.02</v>
      </c>
      <c r="D524" s="26">
        <v>4085540</v>
      </c>
      <c r="E524" s="26">
        <v>1922140.61</v>
      </c>
      <c r="F524" s="27">
        <f t="shared" si="86"/>
        <v>91.280959612022954</v>
      </c>
      <c r="G524" s="27">
        <f t="shared" si="87"/>
        <v>47.047406462793177</v>
      </c>
      <c r="H524" s="28">
        <f t="shared" si="88"/>
        <v>-183600.40999999992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21243.55</v>
      </c>
      <c r="D525" s="26">
        <v>78000</v>
      </c>
      <c r="E525" s="26">
        <v>20537.5</v>
      </c>
      <c r="F525" s="27">
        <f t="shared" si="86"/>
        <v>96.676402955249955</v>
      </c>
      <c r="G525" s="27">
        <f t="shared" si="87"/>
        <v>26.330128205128204</v>
      </c>
      <c r="H525" s="28">
        <f t="shared" si="88"/>
        <v>-706.04999999999927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2068154.93</v>
      </c>
      <c r="D526" s="30">
        <v>5559586</v>
      </c>
      <c r="E526" s="30">
        <v>2424092.21</v>
      </c>
      <c r="F526" s="19">
        <f t="shared" si="86"/>
        <v>117.21037794784553</v>
      </c>
      <c r="G526" s="19">
        <f t="shared" si="87"/>
        <v>43.602027381175503</v>
      </c>
      <c r="H526" s="31">
        <f t="shared" si="88"/>
        <v>355937.28000000003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2068154.93</v>
      </c>
      <c r="D527" s="18">
        <v>5559586</v>
      </c>
      <c r="E527" s="18">
        <v>2424092.21</v>
      </c>
      <c r="F527" s="19">
        <f t="shared" si="86"/>
        <v>117.21037794784553</v>
      </c>
      <c r="G527" s="19">
        <f t="shared" si="87"/>
        <v>43.602027381175503</v>
      </c>
      <c r="H527" s="20">
        <f t="shared" si="88"/>
        <v>355937.28000000003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2042464.93</v>
      </c>
      <c r="D528" s="26">
        <v>5300806</v>
      </c>
      <c r="E528" s="26">
        <v>2174532.98</v>
      </c>
      <c r="F528" s="27">
        <f t="shared" si="86"/>
        <v>106.46611102399687</v>
      </c>
      <c r="G528" s="27">
        <f t="shared" si="87"/>
        <v>41.022685606679438</v>
      </c>
      <c r="H528" s="28">
        <f t="shared" si="88"/>
        <v>132068.05000000005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>
        <v>25690</v>
      </c>
      <c r="D529" s="26">
        <v>258780</v>
      </c>
      <c r="E529" s="26">
        <v>249559.23</v>
      </c>
      <c r="F529" s="27">
        <f t="shared" si="86"/>
        <v>971.42557415336717</v>
      </c>
      <c r="G529" s="27">
        <f t="shared" si="87"/>
        <v>96.436830512404356</v>
      </c>
      <c r="H529" s="28">
        <f t="shared" si="88"/>
        <v>223869.23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42625646.560000002</v>
      </c>
      <c r="D530" s="30">
        <v>230321979</v>
      </c>
      <c r="E530" s="30">
        <v>45727059.759999998</v>
      </c>
      <c r="F530" s="19">
        <f t="shared" si="86"/>
        <v>107.27593233250887</v>
      </c>
      <c r="G530" s="19">
        <f t="shared" si="87"/>
        <v>19.853537191081532</v>
      </c>
      <c r="H530" s="31">
        <f t="shared" si="88"/>
        <v>3101413.1999999955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42625646.560000002</v>
      </c>
      <c r="D531" s="18">
        <v>230321979</v>
      </c>
      <c r="E531" s="18">
        <v>45727059.759999998</v>
      </c>
      <c r="F531" s="19">
        <f t="shared" si="86"/>
        <v>107.27593233250887</v>
      </c>
      <c r="G531" s="19">
        <f t="shared" si="87"/>
        <v>19.853537191081532</v>
      </c>
      <c r="H531" s="20">
        <f t="shared" si="88"/>
        <v>3101413.1999999955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41334664.659999996</v>
      </c>
      <c r="D532" s="26">
        <v>197339597</v>
      </c>
      <c r="E532" s="26">
        <v>43351623.990000002</v>
      </c>
      <c r="F532" s="27">
        <f t="shared" si="86"/>
        <v>104.87958314550411</v>
      </c>
      <c r="G532" s="27">
        <f t="shared" si="87"/>
        <v>21.968031073865017</v>
      </c>
      <c r="H532" s="28">
        <f t="shared" si="88"/>
        <v>2016959.3300000057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1290981.8999999999</v>
      </c>
      <c r="D533" s="26">
        <v>32982382</v>
      </c>
      <c r="E533" s="26">
        <v>2375435.77</v>
      </c>
      <c r="F533" s="27">
        <f t="shared" si="86"/>
        <v>184.00225208424689</v>
      </c>
      <c r="G533" s="27">
        <f t="shared" si="87"/>
        <v>7.2021352793743043</v>
      </c>
      <c r="H533" s="28">
        <f t="shared" si="88"/>
        <v>1084453.8700000001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29634493.739999998</v>
      </c>
      <c r="D534" s="30">
        <v>91460921</v>
      </c>
      <c r="E534" s="30">
        <v>33854793.210000001</v>
      </c>
      <c r="F534" s="19">
        <f t="shared" si="86"/>
        <v>114.2411728272703</v>
      </c>
      <c r="G534" s="19">
        <f t="shared" si="87"/>
        <v>37.01558309258661</v>
      </c>
      <c r="H534" s="31">
        <f t="shared" si="88"/>
        <v>4220299.4700000025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29634493.739999998</v>
      </c>
      <c r="D535" s="18">
        <v>91460921</v>
      </c>
      <c r="E535" s="18">
        <v>33854793.210000001</v>
      </c>
      <c r="F535" s="19">
        <f t="shared" si="86"/>
        <v>114.2411728272703</v>
      </c>
      <c r="G535" s="19">
        <f t="shared" si="87"/>
        <v>37.01558309258661</v>
      </c>
      <c r="H535" s="20">
        <f t="shared" si="88"/>
        <v>4220299.4700000025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29355171.960000001</v>
      </c>
      <c r="D536" s="26">
        <v>75152378</v>
      </c>
      <c r="E536" s="26">
        <v>33066356.600000001</v>
      </c>
      <c r="F536" s="27">
        <f t="shared" si="86"/>
        <v>112.64235360316384</v>
      </c>
      <c r="G536" s="27">
        <f t="shared" si="87"/>
        <v>43.9990822379566</v>
      </c>
      <c r="H536" s="28">
        <f t="shared" si="88"/>
        <v>3711184.6400000006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279321.78000000003</v>
      </c>
      <c r="D537" s="26">
        <v>16308543</v>
      </c>
      <c r="E537" s="26">
        <v>788436.61</v>
      </c>
      <c r="F537" s="27">
        <f t="shared" si="86"/>
        <v>282.26821768069783</v>
      </c>
      <c r="G537" s="27">
        <f t="shared" si="87"/>
        <v>4.8345006049896675</v>
      </c>
      <c r="H537" s="28">
        <f t="shared" si="88"/>
        <v>509114.82999999996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4975898.3499999996</v>
      </c>
      <c r="D538" s="30">
        <v>10930398</v>
      </c>
      <c r="E538" s="30">
        <v>5227371.59</v>
      </c>
      <c r="F538" s="19">
        <f t="shared" si="86"/>
        <v>105.05382590864221</v>
      </c>
      <c r="G538" s="19">
        <f t="shared" si="87"/>
        <v>47.82416514018977</v>
      </c>
      <c r="H538" s="31">
        <f t="shared" si="88"/>
        <v>251473.24000000022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4975898.3499999996</v>
      </c>
      <c r="D539" s="18">
        <v>10930398</v>
      </c>
      <c r="E539" s="18">
        <v>5227371.59</v>
      </c>
      <c r="F539" s="19">
        <f t="shared" si="86"/>
        <v>105.05382590864221</v>
      </c>
      <c r="G539" s="19">
        <f t="shared" si="87"/>
        <v>47.82416514018977</v>
      </c>
      <c r="H539" s="20">
        <f t="shared" si="88"/>
        <v>251473.24000000022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4958398.3499999996</v>
      </c>
      <c r="D540" s="26">
        <v>10752898</v>
      </c>
      <c r="E540" s="26">
        <v>5104217.9000000004</v>
      </c>
      <c r="F540" s="27">
        <f t="shared" si="86"/>
        <v>102.94085992506029</v>
      </c>
      <c r="G540" s="27">
        <f t="shared" si="87"/>
        <v>47.468300173590414</v>
      </c>
      <c r="H540" s="28">
        <f t="shared" si="88"/>
        <v>145819.55000000075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17500</v>
      </c>
      <c r="D541" s="26">
        <v>177500</v>
      </c>
      <c r="E541" s="26">
        <v>123153.69</v>
      </c>
      <c r="F541" s="27">
        <f t="shared" si="86"/>
        <v>703.7353714285714</v>
      </c>
      <c r="G541" s="27">
        <f t="shared" si="87"/>
        <v>69.382360563380288</v>
      </c>
      <c r="H541" s="28">
        <f t="shared" si="88"/>
        <v>105653.69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144593916.41999999</v>
      </c>
      <c r="D542" s="30">
        <v>354744090</v>
      </c>
      <c r="E542" s="30">
        <v>145407211.63999999</v>
      </c>
      <c r="F542" s="19">
        <f t="shared" ref="F542:F545" si="101">IF(C542=0,"x",E542/C542*100)</f>
        <v>100.56246849116226</v>
      </c>
      <c r="G542" s="19">
        <f t="shared" ref="G542:G545" si="102">IF(D542=0,"x",E542/D542*100)</f>
        <v>40.989326035001731</v>
      </c>
      <c r="H542" s="31">
        <f t="shared" ref="H542:H545" si="103">+E542-C542</f>
        <v>813295.21999999881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144593916.41999999</v>
      </c>
      <c r="D543" s="18">
        <v>354744090</v>
      </c>
      <c r="E543" s="18">
        <v>145407211.63999999</v>
      </c>
      <c r="F543" s="19">
        <f t="shared" si="101"/>
        <v>100.56246849116226</v>
      </c>
      <c r="G543" s="19">
        <f t="shared" si="102"/>
        <v>40.989326035001731</v>
      </c>
      <c r="H543" s="20">
        <f t="shared" si="103"/>
        <v>813295.21999999881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144508933.41999999</v>
      </c>
      <c r="D544" s="26">
        <v>348594090</v>
      </c>
      <c r="E544" s="26">
        <v>145013333.72999999</v>
      </c>
      <c r="F544" s="27">
        <f t="shared" si="101"/>
        <v>100.34904437951528</v>
      </c>
      <c r="G544" s="27">
        <f t="shared" si="102"/>
        <v>41.599481428385658</v>
      </c>
      <c r="H544" s="28">
        <f t="shared" si="103"/>
        <v>504400.31000000238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84983</v>
      </c>
      <c r="D545" s="26">
        <v>6150000</v>
      </c>
      <c r="E545" s="26">
        <v>393877.91</v>
      </c>
      <c r="F545" s="27">
        <f t="shared" si="101"/>
        <v>463.47847216502123</v>
      </c>
      <c r="G545" s="27">
        <f t="shared" si="102"/>
        <v>6.4045188617886177</v>
      </c>
      <c r="H545" s="28">
        <f t="shared" si="103"/>
        <v>308894.90999999997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11405154.380000001</v>
      </c>
      <c r="D546" s="30">
        <v>27216000</v>
      </c>
      <c r="E546" s="30">
        <v>11793345.859999999</v>
      </c>
      <c r="F546" s="19">
        <f t="shared" si="86"/>
        <v>103.40364949974486</v>
      </c>
      <c r="G546" s="19">
        <f t="shared" si="87"/>
        <v>43.332399544385652</v>
      </c>
      <c r="H546" s="31">
        <f t="shared" si="88"/>
        <v>388191.47999999858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10385125.08</v>
      </c>
      <c r="D547" s="30">
        <v>27361000</v>
      </c>
      <c r="E547" s="30">
        <v>11108646.050000001</v>
      </c>
      <c r="F547" s="19">
        <f t="shared" si="86"/>
        <v>106.96689702267892</v>
      </c>
      <c r="G547" s="19">
        <f t="shared" si="87"/>
        <v>40.600292569716025</v>
      </c>
      <c r="H547" s="31">
        <f t="shared" si="88"/>
        <v>723520.97000000067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6483813.0099999998</v>
      </c>
      <c r="D548" s="30">
        <v>15038214</v>
      </c>
      <c r="E548" s="30">
        <v>6293457.5599999996</v>
      </c>
      <c r="F548" s="19">
        <f t="shared" si="86"/>
        <v>97.064143433710768</v>
      </c>
      <c r="G548" s="19">
        <f t="shared" si="87"/>
        <v>41.849767266245841</v>
      </c>
      <c r="H548" s="31">
        <f t="shared" si="88"/>
        <v>-190355.45000000019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4935551.93</v>
      </c>
      <c r="D549" s="30">
        <v>9653533</v>
      </c>
      <c r="E549" s="30">
        <v>4617401.68</v>
      </c>
      <c r="F549" s="19">
        <f t="shared" si="86"/>
        <v>93.553907353984627</v>
      </c>
      <c r="G549" s="19">
        <f t="shared" si="87"/>
        <v>47.831210397271128</v>
      </c>
      <c r="H549" s="31">
        <f t="shared" si="88"/>
        <v>-318150.25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4935551.93</v>
      </c>
      <c r="D550" s="18">
        <v>9653533</v>
      </c>
      <c r="E550" s="18">
        <v>4617401.68</v>
      </c>
      <c r="F550" s="19">
        <f t="shared" si="86"/>
        <v>93.553907353984627</v>
      </c>
      <c r="G550" s="19">
        <f t="shared" si="87"/>
        <v>47.831210397271128</v>
      </c>
      <c r="H550" s="20">
        <f t="shared" si="88"/>
        <v>-318150.25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4902015.43</v>
      </c>
      <c r="D551" s="26">
        <v>9527962</v>
      </c>
      <c r="E551" s="26">
        <v>4587473.4800000004</v>
      </c>
      <c r="F551" s="27">
        <f t="shared" si="86"/>
        <v>93.583415750284587</v>
      </c>
      <c r="G551" s="27">
        <f t="shared" si="87"/>
        <v>48.147478757786821</v>
      </c>
      <c r="H551" s="28">
        <f t="shared" si="88"/>
        <v>-314541.94999999925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33536.5</v>
      </c>
      <c r="D552" s="26">
        <v>125571</v>
      </c>
      <c r="E552" s="26">
        <v>29928.2</v>
      </c>
      <c r="F552" s="27">
        <f t="shared" si="86"/>
        <v>89.240678067180539</v>
      </c>
      <c r="G552" s="27">
        <f t="shared" si="87"/>
        <v>23.833687714520071</v>
      </c>
      <c r="H552" s="28">
        <f t="shared" si="88"/>
        <v>-3608.2999999999993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2130630.9300000002</v>
      </c>
      <c r="D553" s="30">
        <v>5020984</v>
      </c>
      <c r="E553" s="30">
        <v>2321370.79</v>
      </c>
      <c r="F553" s="19">
        <f t="shared" ref="F553:F556" si="104">IF(C553=0,"x",E553/C553*100)</f>
        <v>108.95227124108256</v>
      </c>
      <c r="G553" s="19">
        <f t="shared" ref="G553:G556" si="105">IF(D553=0,"x",E553/D553*100)</f>
        <v>46.233383535976216</v>
      </c>
      <c r="H553" s="31">
        <f t="shared" ref="H553:H556" si="106">+E553-C553</f>
        <v>190739.85999999987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2130630.9300000002</v>
      </c>
      <c r="D554" s="18">
        <v>5020984</v>
      </c>
      <c r="E554" s="18">
        <v>2321370.79</v>
      </c>
      <c r="F554" s="19">
        <f t="shared" si="104"/>
        <v>108.95227124108256</v>
      </c>
      <c r="G554" s="19">
        <f t="shared" si="105"/>
        <v>46.233383535976216</v>
      </c>
      <c r="H554" s="20">
        <f t="shared" si="106"/>
        <v>190739.85999999987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2125538.9300000002</v>
      </c>
      <c r="D555" s="26">
        <v>4894837</v>
      </c>
      <c r="E555" s="26">
        <v>2303735.54</v>
      </c>
      <c r="F555" s="27">
        <f t="shared" si="104"/>
        <v>108.38359662506862</v>
      </c>
      <c r="G555" s="27">
        <f t="shared" si="105"/>
        <v>47.064601742611657</v>
      </c>
      <c r="H555" s="28">
        <f t="shared" si="106"/>
        <v>178196.60999999987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5092</v>
      </c>
      <c r="D556" s="34">
        <v>126147</v>
      </c>
      <c r="E556" s="34">
        <v>17635.25</v>
      </c>
      <c r="F556" s="35">
        <f t="shared" si="104"/>
        <v>346.33248232521601</v>
      </c>
      <c r="G556" s="35">
        <f t="shared" si="105"/>
        <v>13.979920251769762</v>
      </c>
      <c r="H556" s="36">
        <f t="shared" si="106"/>
        <v>12543.25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2021-08-03T12:08:30Z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